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pivotCache/pivotCacheDefinition3.xml" ContentType="application/vnd.openxmlformats-officedocument.spreadsheetml.pivotCacheDefinition+xml"/>
  <Override PartName="/xl/pivotCache/pivotCacheDefinition4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6.xml" ContentType="application/vnd.openxmlformats-officedocument.spreadsheetml.pivotCacheDefinition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3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pivotTables/pivotTable5.xml" ContentType="application/vnd.openxmlformats-officedocument.spreadsheetml.pivot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1D361D26-D474-4890-AF1C-A68519580D55}" xr6:coauthVersionLast="47" xr6:coauthVersionMax="47" xr10:uidLastSave="{00000000-0000-0000-0000-000000000000}"/>
  <bookViews>
    <workbookView xWindow="11430" yWindow="105" windowWidth="27090" windowHeight="20430" tabRatio="667" xr2:uid="{00000000-000D-0000-FFFF-FFFF00000000}"/>
  </bookViews>
  <sheets>
    <sheet name="Tableau de bord" sheetId="141" r:id="rId1"/>
    <sheet name="Inventaires" sheetId="162" r:id="rId2"/>
    <sheet name="Catalogue" sheetId="163" r:id="rId3"/>
    <sheet name="Paramètres" sheetId="176" state="veryHidden" r:id="rId4"/>
  </sheets>
  <functionGroups builtInGroupCount="19"/>
  <definedNames>
    <definedName name="_xlnm._FilterDatabase" localSheetId="2" hidden="1">'Catalogue'!$A$2:$G$3232</definedName>
    <definedName name="_xlnm._FilterDatabase" localSheetId="1" hidden="1">Inventaires!$A$2:$G$187</definedName>
    <definedName name="DonnéesExternes_1" localSheetId="2" hidden="1">'Catalogue'!$A$2:$F$806</definedName>
    <definedName name="DonnéesExternes_1" localSheetId="1" hidden="1">Inventaires!$A$2:$F$180</definedName>
    <definedName name="DonnéesExternes_2" localSheetId="3" hidden="1">Paramètres!$F$2:$J$30</definedName>
    <definedName name="DonnéesExternes_3" localSheetId="1" hidden="1">Inventaires!$A$2:$F$180</definedName>
    <definedName name="DonnéesExternes_3" localSheetId="3" hidden="1">Paramètres!$L$2:$M$16</definedName>
    <definedName name="DonnéesExternes_4" localSheetId="1" hidden="1">Inventaires!$H$18:$I$35</definedName>
    <definedName name="DonnéesExternes_4" localSheetId="3" hidden="1">Paramètres!$O$2:$S$13</definedName>
    <definedName name="_xlnm.Print_Titles" localSheetId="2">'Catalogue'!$1:$3</definedName>
    <definedName name="ListeMoisInventaire">Paramètres!$C$2:$D$30</definedName>
    <definedName name="pDateCatalogue">Paramètres!$A$5</definedName>
    <definedName name="pDateInventaire">Paramètres!$A$3</definedName>
    <definedName name="Segment_Annee">#N/A</definedName>
    <definedName name="Segment_Mois_lettre">#N/A</definedName>
    <definedName name="SiteActuel">'Tableau de bord'!$A$1</definedName>
    <definedName name="tblCatalogueInventaire">'Catalogue'!$D$3:$D$806</definedName>
    <definedName name="UserActuel">'Tableau de bord'!$B$1</definedName>
    <definedName name="_xlnm.Print_Area" localSheetId="2">'Catalogue'!$A$1:$F$806</definedName>
    <definedName name="_xlnm.Print_Area" localSheetId="0">'Tableau de bord'!$A$1:$O$45</definedName>
  </definedNames>
  <calcPr calcId="191029"/>
  <pivotCaches>
    <pivotCache cacheId="398" r:id="rId5"/>
    <pivotCache cacheId="401" r:id="rId6"/>
    <pivotCache cacheId="404" r:id="rId7"/>
    <pivotCache cacheId="410" r:id="rId8"/>
    <pivotCache cacheId="414" r:id="rId9"/>
  </pivotCaches>
  <extLst>
    <ext xmlns:x14="http://schemas.microsoft.com/office/spreadsheetml/2009/9/main" uri="{876F7934-8845-4945-9796-88D515C7AA90}">
      <x14:pivotCaches>
        <pivotCache cacheId="397" r:id="rId10"/>
      </x14:pivotCaches>
    </ext>
    <ext xmlns:x14="http://schemas.microsoft.com/office/spreadsheetml/2009/9/main" uri="{BBE1A952-AA13-448e-AADC-164F8A28A991}">
      <x14:slicerCaches>
        <x14:slicerCache r:id="rId11"/>
        <x14:slicerCache r:id="rId12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Table_Global_Extended_973edc53-468b-43fe-81a3-553df83117fd" name="Table_Global_Extended" connection="Requête - Table_Global_Extended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4" i="162" l="1"/>
  <c r="L25" i="162"/>
  <c r="L37" i="162"/>
  <c r="L36" i="162"/>
  <c r="L35" i="162"/>
  <c r="L34" i="162"/>
  <c r="L32" i="162"/>
  <c r="L31" i="162"/>
  <c r="L30" i="162"/>
  <c r="L29" i="162"/>
  <c r="L26" i="162"/>
  <c r="L39" i="162"/>
  <c r="L41" i="162"/>
  <c r="L44" i="16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3424368-9D8A-4060-AFDF-B0A9B8F4F5D2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F53B278F-35BF-4C2A-87B7-0659FC98527B}" keepAlive="1" name="Requête - EditRatio" description="Connexion à la requête « EditRatio » dans le classeur." type="5" refreshedVersion="8" background="1" saveData="1">
    <dbPr connection="Provider=Microsoft.Mashup.OleDb.1;Data Source=$Workbook$;Location=EditRatio;Extended Properties=&quot;&quot;" command="SELECT * FROM [EditRatio]"/>
  </connection>
  <connection id="3" xr16:uid="{F1DBBC16-6A7D-41F7-BF93-6E4D054676C0}" keepAlive="1" name="Requête - HistoriqueInventaires" description="Connexion à la requête « HistoriqueInventaires » dans le classeur." type="5" refreshedVersion="8" background="1" saveData="1">
    <dbPr connection="Provider=Microsoft.Mashup.OleDb.1;Data Source=$Workbook$;Location=HistoriqueInventaires;Extended Properties=&quot;&quot;" command="SELECT * FROM [HistoriqueInventaires]"/>
  </connection>
  <connection id="4" xr16:uid="{5C5E2085-3F50-4CAE-8948-F953297A2A25}" keepAlive="1" name="Requête - HistoriqueRatioValides" description="Connexion à la requête « HistoriqueRatioValides » dans le classeur." type="5" refreshedVersion="8" background="1" saveData="1">
    <dbPr connection="Provider=Microsoft.Mashup.OleDb.1;Data Source=$Workbook$;Location=HistoriqueRatioValides;Extended Properties=&quot;&quot;" command="SELECT * FROM [HistoriqueRatioValides]"/>
  </connection>
  <connection id="5" xr16:uid="{BD4434E0-1B6D-42EA-B1E1-295EF9B5CA5C}" keepAlive="1" name="Requête - Inventaire" description="Connexion à la requête « Inventaire » dans le classeur." type="5" refreshedVersion="8" background="1" saveData="1">
    <dbPr connection="Provider=Microsoft.Mashup.OleDb.1;Data Source=$Workbook$;Location=Inventaire;Extended Properties=&quot;&quot;" command="SELECT * FROM [Inventaire]"/>
  </connection>
  <connection id="6" xr16:uid="{EEB0EB7A-D52D-410E-B5A6-B452AF15F893}" keepAlive="1" name="Requête - pDatabase" description="Connexion à la requête « pDatabase » dans le classeur." type="5" refreshedVersion="0" background="1">
    <dbPr connection="Provider=Microsoft.Mashup.OleDb.1;Data Source=$Workbook$;Location=pDatabase;Extended Properties=&quot;&quot;" command="SELECT * FROM [pDatabase]"/>
  </connection>
  <connection id="7" xr16:uid="{53E6F6AF-6DB7-4578-847C-428F4FCDED88}" keepAlive="1" name="Requête - pDateCatalogue" description="Connexion à la requête « pDateCatalogue » dans le classeur." type="5" refreshedVersion="8" background="1" saveData="1">
    <dbPr connection="Provider=Microsoft.Mashup.OleDb.1;Data Source=$Workbook$;Location=pDateCatalogue;Extended Properties=&quot;&quot;" command="SELECT * FROM [pDateCatalogue]"/>
  </connection>
  <connection id="8" xr16:uid="{51AAAF99-581B-464A-8F40-1CBC2706F518}" keepAlive="1" name="Requête - pDateInventaire" description="Connexion à la requête « pDateInventaire » dans le classeur." type="5" refreshedVersion="8" background="1" saveData="1">
    <dbPr connection="Provider=Microsoft.Mashup.OleDb.1;Data Source=$Workbook$;Location=pDateInventaire;Extended Properties=&quot;&quot;" command="SELECT * FROM [pDateInventaire]"/>
  </connection>
  <connection id="9" xr16:uid="{3976B3F3-C171-4604-90C3-9F41B9D0DB80}" name="Requête - Table_Global_Extended" description="Connexion à la requête « Table_Global_Extended » dans le classeur." type="100" refreshedVersion="8" minRefreshableVersion="5">
    <extLst>
      <ext xmlns:x15="http://schemas.microsoft.com/office/spreadsheetml/2010/11/main" uri="{DE250136-89BD-433C-8126-D09CA5730AF9}">
        <x15:connection id="be586c9c-426c-4eaa-a2d1-9313d7237fcb"/>
      </ext>
    </extLst>
  </connection>
  <connection id="10" xr16:uid="{BB001A95-AD69-48C6-A6EF-CFD0343BAC4F}" keepAlive="1" name="Requête - v_Table_Global_Extended" description="Connexion à la requête « v_Table_Global_Extended » dans le classeur." type="5" refreshedVersion="8" refreshOnLoad="1" saveData="1">
    <dbPr connection="Provider=Microsoft.Mashup.OleDb.1;Data Source=$Workbook$;Location=v_Table_Global_Extended;Extended Properties=&quot;&quot;" command="SELECT * FROM [v_Table_Global_Extended]"/>
  </connection>
  <connection id="11" xr16:uid="{91B29AC2-C24B-405A-8277-D1AEB7EA5520}" keepAlive="1" name="Requête - VentesParFournisseurs" description="Connexion à la requête « VentesParFournisseurs » dans le classeur." type="5" refreshedVersion="8" background="1" saveData="1">
    <dbPr connection="Provider=Microsoft.Mashup.OleDb.1;Data Source=$Workbook$;Location=VentesParFournisseurs;Extended Properties=&quot;&quot;" command="SELECT * FROM [VentesParFournisseurs]"/>
  </connection>
  <connection id="12" xr16:uid="{5EC74502-6A7F-4925-8DFE-2B802DE73041}" keepAlive="1" name="Requête - vMySQL" description="Connexion à la requête « vMySQL » dans le classeur." type="5" refreshedVersion="8" background="1" saveData="1">
    <dbPr connection="Provider=Microsoft.Mashup.OleDb.1;Data Source=$Workbook$;Location=vMySQL;Extended Properties=&quot;&quot;" command="SELECT * FROM [vMySQL]"/>
  </connection>
  <connection id="13" xr16:uid="{1A6F6956-F5D5-40D4-92BB-C7AEB5A2D713}" keepAlive="1" name="ThisWorkbookDataModel" description="Modèle de données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sharedStrings.xml><?xml version="1.0" encoding="utf-8"?>
<sst xmlns="http://schemas.openxmlformats.org/spreadsheetml/2006/main" count="2170" uniqueCount="934">
  <si>
    <t>Total général</t>
  </si>
  <si>
    <t>Fournisseur</t>
  </si>
  <si>
    <t>Id_Article</t>
  </si>
  <si>
    <t>Prix</t>
  </si>
  <si>
    <t>Quantité</t>
  </si>
  <si>
    <t>Mois</t>
  </si>
  <si>
    <t>Fadi</t>
  </si>
  <si>
    <t>Consommations</t>
  </si>
  <si>
    <t>Rapport mensuel clôture ratio cuisine</t>
  </si>
  <si>
    <t>Designations</t>
  </si>
  <si>
    <t>Cercle vert</t>
  </si>
  <si>
    <t>Chassineau</t>
  </si>
  <si>
    <t>Gamme des Chefs</t>
  </si>
  <si>
    <t>Jamets</t>
  </si>
  <si>
    <t>Jocean</t>
  </si>
  <si>
    <t>Le Delas</t>
  </si>
  <si>
    <t>Marina sea food</t>
  </si>
  <si>
    <t>Surgelés</t>
  </si>
  <si>
    <t>Macarons</t>
  </si>
  <si>
    <t>mars 2024</t>
  </si>
  <si>
    <t>mai 2024</t>
  </si>
  <si>
    <t>juin 2024</t>
  </si>
  <si>
    <t>août 2024</t>
  </si>
  <si>
    <t>mars 2025</t>
  </si>
  <si>
    <t>mai 2025</t>
  </si>
  <si>
    <t>juin 2025</t>
  </si>
  <si>
    <t>août 2025</t>
  </si>
  <si>
    <t>Annee</t>
  </si>
  <si>
    <t>août</t>
  </si>
  <si>
    <t>juin</t>
  </si>
  <si>
    <t>mai</t>
  </si>
  <si>
    <t>mars</t>
  </si>
  <si>
    <t>Donna Italia</t>
  </si>
  <si>
    <t>Autres</t>
  </si>
  <si>
    <t>Provision</t>
  </si>
  <si>
    <t>Total Factures</t>
  </si>
  <si>
    <t>Baisers sucres</t>
  </si>
  <si>
    <t xml:space="preserve">Cafés Richard </t>
  </si>
  <si>
    <t>DS</t>
  </si>
  <si>
    <t>Jardins d Albert</t>
  </si>
  <si>
    <t>Nivernaise</t>
  </si>
  <si>
    <t>OC22</t>
  </si>
  <si>
    <t>Patissier Arnaud</t>
  </si>
  <si>
    <t>Tous</t>
  </si>
  <si>
    <t>Provision N-1</t>
  </si>
  <si>
    <t>Provision du mois</t>
  </si>
  <si>
    <t>Inventaire</t>
  </si>
  <si>
    <t>Début de mois</t>
  </si>
  <si>
    <t>Fin de mois</t>
  </si>
  <si>
    <t>Evolution</t>
  </si>
  <si>
    <t>Crédits Cafétéria employés</t>
  </si>
  <si>
    <t>Crédit Offerts commerciales</t>
  </si>
  <si>
    <t>Autres crédits</t>
  </si>
  <si>
    <t>Transfert ==&gt; Salle</t>
  </si>
  <si>
    <t>Total Ca.HT</t>
  </si>
  <si>
    <t>Ratio</t>
  </si>
  <si>
    <t>mars 2026</t>
  </si>
  <si>
    <t>Total</t>
  </si>
  <si>
    <t>DateMois</t>
  </si>
  <si>
    <t>avril 2026</t>
  </si>
  <si>
    <t>février 2026</t>
  </si>
  <si>
    <t>janvier 2026</t>
  </si>
  <si>
    <t>décembre 2025</t>
  </si>
  <si>
    <t>novembre 2025</t>
  </si>
  <si>
    <t>octobre 2025</t>
  </si>
  <si>
    <t>septembre 2025</t>
  </si>
  <si>
    <t>juillet 2025</t>
  </si>
  <si>
    <t>avril 2025</t>
  </si>
  <si>
    <t>février 2025</t>
  </si>
  <si>
    <t>janvier 2025</t>
  </si>
  <si>
    <t>décembre 2024</t>
  </si>
  <si>
    <t>novembre 2024</t>
  </si>
  <si>
    <t>octobre 2024</t>
  </si>
  <si>
    <t>septembre 2024</t>
  </si>
  <si>
    <t>juillet 2024</t>
  </si>
  <si>
    <t>avril 2024</t>
  </si>
  <si>
    <t>février 2024</t>
  </si>
  <si>
    <t>janvier 2024</t>
  </si>
  <si>
    <t>Indicateur</t>
  </si>
  <si>
    <t>Valeur</t>
  </si>
  <si>
    <t>Inventaire début</t>
  </si>
  <si>
    <t>Inventaire fin</t>
  </si>
  <si>
    <t>Evolution inventaire</t>
  </si>
  <si>
    <t>Achats mensuels F&amp;B</t>
  </si>
  <si>
    <t>Repas</t>
  </si>
  <si>
    <t>Solides</t>
  </si>
  <si>
    <t>Retro</t>
  </si>
  <si>
    <t>CA HT</t>
  </si>
  <si>
    <t>Periode</t>
  </si>
  <si>
    <t>Total_CA_HT</t>
  </si>
  <si>
    <t>HistoriqueRatioValides</t>
  </si>
  <si>
    <t>EditRatio</t>
  </si>
  <si>
    <t>ListeMoisInventaire</t>
  </si>
  <si>
    <t>Factures</t>
  </si>
  <si>
    <t>Détail facture</t>
  </si>
  <si>
    <t>Michel</t>
  </si>
  <si>
    <t>CA Mensuel</t>
  </si>
  <si>
    <t>Juin 2025</t>
  </si>
  <si>
    <t>Juillet 2025</t>
  </si>
  <si>
    <t>Août 2025</t>
  </si>
  <si>
    <t>Septembre 2025</t>
  </si>
  <si>
    <t>Octobre 2025</t>
  </si>
  <si>
    <t>Novembre 2025</t>
  </si>
  <si>
    <t>Décembre 2025</t>
  </si>
  <si>
    <t>Janvier 2026</t>
  </si>
  <si>
    <t>Février 2026</t>
  </si>
  <si>
    <t>Mars 2026</t>
  </si>
  <si>
    <t>Avril 2026</t>
  </si>
  <si>
    <t>Total CA HT</t>
  </si>
  <si>
    <t>Ratios</t>
  </si>
  <si>
    <t>Conso</t>
  </si>
  <si>
    <t>DatePeriode</t>
  </si>
  <si>
    <t xml:space="preserve">Casse noisette </t>
  </si>
  <si>
    <t xml:space="preserve">Lunch citron jaune </t>
  </si>
  <si>
    <t xml:space="preserve">Madeleine </t>
  </si>
  <si>
    <t xml:space="preserve">Café grain kg </t>
  </si>
  <si>
    <t xml:space="preserve">Chocolat poudre gournand kg </t>
  </si>
  <si>
    <t>Lait demi écremé en poudre 500 gr</t>
  </si>
  <si>
    <t>Rooibos comptoirs aux épces *40 pc</t>
  </si>
  <si>
    <t>Sucre buchette 2.5 kg soit 750 pc</t>
  </si>
  <si>
    <t>Sucre Richard  morceaux 2.5 kg soit 1056 pc</t>
  </si>
  <si>
    <t>Thé blanc comptoirs rose Litchi 40 pc</t>
  </si>
  <si>
    <t xml:space="preserve">Thé comptoirs jardin Darjeeling 40 pc </t>
  </si>
  <si>
    <t>Thé comptoirs vert jasmin 40 pc</t>
  </si>
  <si>
    <t>Arome café</t>
  </si>
  <si>
    <t xml:space="preserve">Arome vanille </t>
  </si>
  <si>
    <t>Bleuet</t>
  </si>
  <si>
    <t>Bombe de graisse</t>
  </si>
  <si>
    <t xml:space="preserve">Bouillon de légumes  </t>
  </si>
  <si>
    <t xml:space="preserve">Chocolat blanc 29 % </t>
  </si>
  <si>
    <t>Confiture abricot  Verre  C:60</t>
  </si>
  <si>
    <t>Confiture Fraise 30 Gr</t>
  </si>
  <si>
    <t xml:space="preserve">Cornichon 5/1 boite 80+   </t>
  </si>
  <si>
    <t>Couscous moyen</t>
  </si>
  <si>
    <t xml:space="preserve">Creme cassis dijon </t>
  </si>
  <si>
    <t xml:space="preserve">Creme de marron </t>
  </si>
  <si>
    <t>Cuillere pâtissier</t>
  </si>
  <si>
    <t xml:space="preserve">Daim Sachet </t>
  </si>
  <si>
    <t>Farine t55 Sac</t>
  </si>
  <si>
    <t xml:space="preserve">Feuille nori </t>
  </si>
  <si>
    <t>Fond Brun Lié Boite</t>
  </si>
  <si>
    <t xml:space="preserve">Fond volaille </t>
  </si>
  <si>
    <t xml:space="preserve">Fumet poisson poudre   </t>
  </si>
  <si>
    <t xml:space="preserve">Gelatine feuille </t>
  </si>
  <si>
    <t xml:space="preserve">Gressins sesame </t>
  </si>
  <si>
    <t>Haricot rouge boite 5/1</t>
  </si>
  <si>
    <t xml:space="preserve">Ketchup pot 34ml room carton 80 pot    </t>
  </si>
  <si>
    <t xml:space="preserve">Levure chimique </t>
  </si>
  <si>
    <t xml:space="preserve">Mais cuit </t>
  </si>
  <si>
    <t xml:space="preserve">Mayonnaise pot 33 ml room carton 80 pot    </t>
  </si>
  <si>
    <t>Miel pot 1 kg</t>
  </si>
  <si>
    <t xml:space="preserve">Moutarde 33 ml room </t>
  </si>
  <si>
    <t xml:space="preserve">Nappage brillane chocolat   </t>
  </si>
  <si>
    <t xml:space="preserve">Noix De Cajou 1 Kg  </t>
  </si>
  <si>
    <t>Nouilles jap 3 kg</t>
  </si>
  <si>
    <t xml:space="preserve">Oignons frits 1 kg      </t>
  </si>
  <si>
    <t>Olive Verte Entieres 5/1</t>
  </si>
  <si>
    <t xml:space="preserve">Poivre fume </t>
  </si>
  <si>
    <t xml:space="preserve">Poivre malabar </t>
  </si>
  <si>
    <t>Poivre Noir Grains S:1Kg</t>
  </si>
  <si>
    <t>Poudre cannelle kg</t>
  </si>
  <si>
    <t xml:space="preserve">Pralines Roses Enrobees P:1Kg  </t>
  </si>
  <si>
    <t xml:space="preserve">Raisin noir 1 kg  </t>
  </si>
  <si>
    <t>Risotto</t>
  </si>
  <si>
    <t xml:space="preserve">Riz thai 5 kg </t>
  </si>
  <si>
    <t xml:space="preserve">Sauce barbecue </t>
  </si>
  <si>
    <t>Sauce Piment Sriracha Coriandre 455Ml</t>
  </si>
  <si>
    <t>Sauce soja sale kikoman</t>
  </si>
  <si>
    <t xml:space="preserve">Sel fin 5 kg </t>
  </si>
  <si>
    <t xml:space="preserve">Sesame blanc kg </t>
  </si>
  <si>
    <t xml:space="preserve">Speculos brisure  </t>
  </si>
  <si>
    <t xml:space="preserve">Sucre poudre sac 20 kg  </t>
  </si>
  <si>
    <t>Sweet Chili Sauce 600Ml</t>
  </si>
  <si>
    <t>Tabasco rouge flacon</t>
  </si>
  <si>
    <t xml:space="preserve">Thon Albacore Naturel 4/4  </t>
  </si>
  <si>
    <t>Vin blancs</t>
  </si>
  <si>
    <t>Vin Rouge De Table 11° B:10L</t>
  </si>
  <si>
    <t>Vinaigre balsamique L</t>
  </si>
  <si>
    <t>Vinaigre Blanc Alcool  10 l</t>
  </si>
  <si>
    <t>Vinaigre de riz btl</t>
  </si>
  <si>
    <t xml:space="preserve">Pizza 4 fromages   </t>
  </si>
  <si>
    <t xml:space="preserve">Pizza pepperoni </t>
  </si>
  <si>
    <t xml:space="preserve">Colin alaska </t>
  </si>
  <si>
    <t>Donut chocolat</t>
  </si>
  <si>
    <t>Donut fraise</t>
  </si>
  <si>
    <t xml:space="preserve">Epis mais 1 kg </t>
  </si>
  <si>
    <t>Haricot verts 2.5 kg</t>
  </si>
  <si>
    <t xml:space="preserve">Petit pois </t>
  </si>
  <si>
    <t xml:space="preserve">Pilon de poulet </t>
  </si>
  <si>
    <t xml:space="preserve">Accra patate douce </t>
  </si>
  <si>
    <t xml:space="preserve">Arancini a la truffe </t>
  </si>
  <si>
    <t>Bargajuan 100 pc</t>
  </si>
  <si>
    <t>Panise kg</t>
  </si>
  <si>
    <t>Muesli bio basic kg</t>
  </si>
  <si>
    <t xml:space="preserve">Pate a tartiner noisette pot </t>
  </si>
  <si>
    <t xml:space="preserve">Pate a tartiner noix de coco pot </t>
  </si>
  <si>
    <t>Epine vinette</t>
  </si>
  <si>
    <t>Agar Agar</t>
  </si>
  <si>
    <t>Herbes De Provence</t>
  </si>
  <si>
    <t>Saku De Thon Albacore Surgele Ultra Basse Temperature</t>
  </si>
  <si>
    <t xml:space="preserve">Jus d orange </t>
  </si>
  <si>
    <t xml:space="preserve">Jus de pamplemouse </t>
  </si>
  <si>
    <t xml:space="preserve">Jus de pomme </t>
  </si>
  <si>
    <t>Baguette Nature</t>
  </si>
  <si>
    <t>Cookie Double Chocolat</t>
  </si>
  <si>
    <t>Croissants</t>
  </si>
  <si>
    <t>Gougeres Emmentals</t>
  </si>
  <si>
    <t>Mini Fondant Chocolat</t>
  </si>
  <si>
    <t>Pain Chocolats</t>
  </si>
  <si>
    <t>Pain Complet</t>
  </si>
  <si>
    <t>Pain Mie Plaque</t>
  </si>
  <si>
    <t>Pain Noix</t>
  </si>
  <si>
    <t>Pain Parisiens</t>
  </si>
  <si>
    <t>Pain pita mini</t>
  </si>
  <si>
    <t>Pancake</t>
  </si>
  <si>
    <t>Pate Feuillette</t>
  </si>
  <si>
    <t>Cadre fraisement</t>
  </si>
  <si>
    <t>Café pod décafeiné 100% arabica 100 pc</t>
  </si>
  <si>
    <t>Infusion comptoirs camomille 40 pc</t>
  </si>
  <si>
    <t>Infusion comptoirs tilleul 40 pc</t>
  </si>
  <si>
    <t>Infusion comptoirs verveine 40 pc</t>
  </si>
  <si>
    <t>Rooibos comptoirs aux épices 40 pc</t>
  </si>
  <si>
    <t>Thé comptoirs fruits rouges 40 pc</t>
  </si>
  <si>
    <t>Thé comptoirs grand Earl Grey 40 pc</t>
  </si>
  <si>
    <t xml:space="preserve">Thé comptoirs vert à la menthe </t>
  </si>
  <si>
    <t>Thé comptoirs vert sencha 40 pc</t>
  </si>
  <si>
    <t xml:space="preserve">Chapelure dorée </t>
  </si>
  <si>
    <t xml:space="preserve">Chapelure panko  </t>
  </si>
  <si>
    <t xml:space="preserve">Chocolat noir 65 % </t>
  </si>
  <si>
    <t xml:space="preserve">Colombo hot </t>
  </si>
  <si>
    <t>Confiture Fraises 370 Gr</t>
  </si>
  <si>
    <t xml:space="preserve">Confiture framboise pot 1 kg </t>
  </si>
  <si>
    <t>Confiture Griotte 370 Gr</t>
  </si>
  <si>
    <t>Corn Flakes  500 gr</t>
  </si>
  <si>
    <t>Creme balsamique 250ml</t>
  </si>
  <si>
    <t xml:space="preserve">Curry </t>
  </si>
  <si>
    <t xml:space="preserve">Ebly </t>
  </si>
  <si>
    <t xml:space="preserve">Feuille de riz </t>
  </si>
  <si>
    <t xml:space="preserve">Fondant blanc </t>
  </si>
  <si>
    <t xml:space="preserve">Huile D'Olive Extra Vierge B:1L  </t>
  </si>
  <si>
    <t xml:space="preserve">Huile de noix </t>
  </si>
  <si>
    <t>Huile performanc friteuse 10 l</t>
  </si>
  <si>
    <t>Huile tournesol bidon 10 l</t>
  </si>
  <si>
    <t xml:space="preserve">Madeleine Nature 25 gr carton 150pc </t>
  </si>
  <si>
    <t>Maizena</t>
  </si>
  <si>
    <t xml:space="preserve">Melange BBQ 105 gr </t>
  </si>
  <si>
    <t xml:space="preserve">Miel room 48 pieces </t>
  </si>
  <si>
    <t>Paillete feuillantine 2.5 kg</t>
  </si>
  <si>
    <t xml:space="preserve">Pate d amande </t>
  </si>
  <si>
    <t>Poivre Vert</t>
  </si>
  <si>
    <t xml:space="preserve">Poivre vert saumure </t>
  </si>
  <si>
    <t>Quatre Epices</t>
  </si>
  <si>
    <t>Sauce teriyaki</t>
  </si>
  <si>
    <t>Special K  8*500 gr</t>
  </si>
  <si>
    <t>Tomate concentre 28%</t>
  </si>
  <si>
    <t>Vinaigre de cidre 75 cl</t>
  </si>
  <si>
    <t xml:space="preserve">Joue de boeuf           </t>
  </si>
  <si>
    <t xml:space="preserve">Bouchee Camembert  </t>
  </si>
  <si>
    <t>Boulette de bœuf</t>
  </si>
  <si>
    <t>Carpaccio de boeuf 1.4</t>
  </si>
  <si>
    <t xml:space="preserve">Filet de cerf </t>
  </si>
  <si>
    <t xml:space="preserve">Frite patate douce </t>
  </si>
  <si>
    <t xml:space="preserve">Pomme dauphin </t>
  </si>
  <si>
    <t>Souris d agneau kg</t>
  </si>
  <si>
    <t xml:space="preserve">Tortelloni ricotta epinard </t>
  </si>
  <si>
    <t>Sumac</t>
  </si>
  <si>
    <t xml:space="preserve">Petit pain sans gluten </t>
  </si>
  <si>
    <t xml:space="preserve">Muesli croustillantkg </t>
  </si>
  <si>
    <t xml:space="preserve">Filet de lieu jaune </t>
  </si>
  <si>
    <t>Amandes Emondees</t>
  </si>
  <si>
    <t>Arôme Patrelle</t>
  </si>
  <si>
    <t xml:space="preserve">Cacahuete  salees 1 kg </t>
  </si>
  <si>
    <t>Creme Cassis</t>
  </si>
  <si>
    <t>Escargot</t>
  </si>
  <si>
    <t>Gingembre Poudre</t>
  </si>
  <si>
    <t>Huile Noisette</t>
  </si>
  <si>
    <t>Miel</t>
  </si>
  <si>
    <t>Sucre Glace</t>
  </si>
  <si>
    <t>Mini Blinis X16 (D:5Cm) Paquet</t>
  </si>
  <si>
    <t xml:space="preserve">Sauté d agneau halal </t>
  </si>
  <si>
    <t>Ston et ecureuil colis de 12 pieces</t>
  </si>
  <si>
    <t>Tartelette citron meringuee colis de 12</t>
  </si>
  <si>
    <t>Assortiments Macaron</t>
  </si>
  <si>
    <t>Chausson Au Pomme</t>
  </si>
  <si>
    <t>Crepe</t>
  </si>
  <si>
    <t>Filet De Bar</t>
  </si>
  <si>
    <t>Finedor Bague tine</t>
  </si>
  <si>
    <t>Glace Vanille</t>
  </si>
  <si>
    <t>Mini Beignets Fruits Rouge</t>
  </si>
  <si>
    <t>Mini Tartelette Sale</t>
  </si>
  <si>
    <t>Mini Tartelette Sucre</t>
  </si>
  <si>
    <t>Oignions Rings 1Kg</t>
  </si>
  <si>
    <t>Pate A Fruits</t>
  </si>
  <si>
    <t>Samossa Legume</t>
  </si>
  <si>
    <t>Montant</t>
  </si>
  <si>
    <t>FACTURE</t>
  </si>
  <si>
    <t>CA</t>
  </si>
  <si>
    <t>Saclay</t>
  </si>
  <si>
    <t>La ferme Alexandre</t>
  </si>
  <si>
    <t>Atout Sucré</t>
  </si>
  <si>
    <t>Yogurt</t>
  </si>
  <si>
    <t>Koeurele</t>
  </si>
  <si>
    <t>Raviole Crevette Sachet de 50</t>
  </si>
  <si>
    <t>Cadre opera</t>
  </si>
  <si>
    <t>Cake marbré</t>
  </si>
  <si>
    <t>Délice doré individuel</t>
  </si>
  <si>
    <t>Eclair pistache 16 pax</t>
  </si>
  <si>
    <t>Eclair rose litchi 32 pax</t>
  </si>
  <si>
    <t>Lunch Cerise</t>
  </si>
  <si>
    <t xml:space="preserve">Lunch fraise </t>
  </si>
  <si>
    <t>Paris brest 12 pax</t>
  </si>
  <si>
    <t>Pop individuel</t>
  </si>
  <si>
    <t>Religieuse chocolat individuel 12 Pièces</t>
  </si>
  <si>
    <t>Saint Honoré 3 choux individuel</t>
  </si>
  <si>
    <t>Samana 18 pax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</si>
  <si>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</si>
  <si>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</si>
  <si>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</si>
  <si>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</si>
  <si>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</si>
  <si>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</si>
  <si>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</si>
  <si>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</si>
  <si>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</si>
  <si>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 xml:space="preserve">Café pod flor fina 100 pc </t>
  </si>
  <si>
    <t>Café pod perle noir 100 pc</t>
  </si>
  <si>
    <t>Carre noir richard</t>
  </si>
  <si>
    <t>Educorant sucralose 450 pc</t>
  </si>
  <si>
    <t>Sucre canne env roux blanc</t>
  </si>
  <si>
    <t>The breakfast</t>
  </si>
  <si>
    <t>Thé comptoirs vanille caramel 40 pc</t>
  </si>
  <si>
    <t>Ail poudre</t>
  </si>
  <si>
    <t>Amandes effilées</t>
  </si>
  <si>
    <t>Amandes entieres émondée</t>
  </si>
  <si>
    <t>Anis toile badiame</t>
  </si>
  <si>
    <t xml:space="preserve">Artichaud </t>
  </si>
  <si>
    <t xml:space="preserve">Baking power  </t>
  </si>
  <si>
    <t>Basilic</t>
  </si>
  <si>
    <t xml:space="preserve">Bicarbonate kg </t>
  </si>
  <si>
    <t xml:space="preserve">Biscuit cuilliere </t>
  </si>
  <si>
    <t xml:space="preserve">Bonbons Régalad Kréma </t>
  </si>
  <si>
    <t>Brissures praliné</t>
  </si>
  <si>
    <t xml:space="preserve">Cacahuetes Non Salees </t>
  </si>
  <si>
    <t xml:space="preserve">Cajun </t>
  </si>
  <si>
    <t xml:space="preserve">Cardamone </t>
  </si>
  <si>
    <t>Celebration</t>
  </si>
  <si>
    <t xml:space="preserve">Cerise noire </t>
  </si>
  <si>
    <t xml:space="preserve">Cerneaux De Noix Invalides  </t>
  </si>
  <si>
    <t xml:space="preserve">Chapelure </t>
  </si>
  <si>
    <t>Chocolat 35 %</t>
  </si>
  <si>
    <t>Chocolat blanc Zephyr</t>
  </si>
  <si>
    <t>Confiture Abricot 320 Gr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</si>
  <si>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</si>
  <si>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</si>
  <si>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</si>
  <si>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</si>
  <si>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</si>
  <si>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</si>
  <si>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 xml:space="preserve">Confiture Myrtille 30 gr </t>
  </si>
  <si>
    <t xml:space="preserve">Confiture Peche 30 Gr </t>
  </si>
  <si>
    <t xml:space="preserve">Coquillette </t>
  </si>
  <si>
    <t xml:space="preserve">Curcuma Moulu </t>
  </si>
  <si>
    <t>Dattes Moelleux</t>
  </si>
  <si>
    <t xml:space="preserve">Egraine végétale </t>
  </si>
  <si>
    <t xml:space="preserve">Farfalle </t>
  </si>
  <si>
    <t>Farine De Ble T55</t>
  </si>
  <si>
    <t>Feuillantine chocolat Carton</t>
  </si>
  <si>
    <t>Figue Moelleux</t>
  </si>
  <si>
    <t>Flakes Epautre</t>
  </si>
  <si>
    <t xml:space="preserve">Fleur d oranger </t>
  </si>
  <si>
    <t>Fleur de sel</t>
  </si>
  <si>
    <t xml:space="preserve">Fumet poisson liquide </t>
  </si>
  <si>
    <t xml:space="preserve">Garam masala </t>
  </si>
  <si>
    <t xml:space="preserve">Gousse vanille </t>
  </si>
  <si>
    <t xml:space="preserve">Graine de chia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</si>
  <si>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</si>
  <si>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</si>
  <si>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</si>
  <si>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</si>
  <si>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</si>
  <si>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</si>
  <si>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</si>
  <si>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</si>
  <si>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</si>
  <si>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</si>
  <si>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</si>
  <si>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</si>
  <si>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</si>
  <si>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>Huile de noisette 50 cl</t>
  </si>
  <si>
    <t>Huile de tournesol 10 l</t>
  </si>
  <si>
    <t>Huile olive /colza l</t>
  </si>
  <si>
    <t xml:space="preserve">Huile sesame 500 gr </t>
  </si>
  <si>
    <t xml:space="preserve">Huile thai </t>
  </si>
  <si>
    <t>Huile tournesol</t>
  </si>
  <si>
    <t>Krema</t>
  </si>
  <si>
    <t>Lait de coco 1l brick</t>
  </si>
  <si>
    <t xml:space="preserve">Lasagne  5 kg  </t>
  </si>
  <si>
    <t>Lasagne Lisca</t>
  </si>
  <si>
    <t>Lentille Corail Bio</t>
  </si>
  <si>
    <t>Lentilles Vertes S:5Kg</t>
  </si>
  <si>
    <t>Levure boulangere pq</t>
  </si>
  <si>
    <t>Litchi</t>
  </si>
  <si>
    <t>Madeleine Pepites Chocolat</t>
  </si>
  <si>
    <t>Maïs grains 4/4</t>
  </si>
  <si>
    <t>MARRON SOUS VIDE 1 KG CUIT</t>
  </si>
  <si>
    <t>Melange BBQ</t>
  </si>
  <si>
    <t>Melange Cajun</t>
  </si>
  <si>
    <t xml:space="preserve">Melange legumes  </t>
  </si>
  <si>
    <t>Morilles</t>
  </si>
  <si>
    <t xml:space="preserve">Muesli country mix 1kg </t>
  </si>
  <si>
    <t xml:space="preserve">Noix pecan </t>
  </si>
  <si>
    <t>Nuss Crunchy Granola Noix</t>
  </si>
  <si>
    <t>Nutella 15 Gr</t>
  </si>
  <si>
    <t>Nutella 3 kg</t>
  </si>
  <si>
    <t>Olive Noirs Entieres 5/1</t>
  </si>
  <si>
    <t>Paprika 800 gr</t>
  </si>
  <si>
    <t>Paprika fume</t>
  </si>
  <si>
    <t>Pate A Tartine Noix Coco 300 Gr</t>
  </si>
  <si>
    <t xml:space="preserve">Pate A Tartiner Noisette 360Gr  bonne maman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</si>
  <si>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</si>
  <si>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</si>
  <si>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</si>
  <si>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</si>
  <si>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</si>
  <si>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</si>
  <si>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</si>
  <si>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</si>
  <si>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</si>
  <si>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Gris Moulu  1 kg </t>
  </si>
  <si>
    <t xml:space="preserve">Poivre sauvage </t>
  </si>
  <si>
    <t xml:space="preserve">Poivre tinut </t>
  </si>
  <si>
    <t>Poivrons goutte</t>
  </si>
  <si>
    <t xml:space="preserve">Polenta mais 1 kg </t>
  </si>
  <si>
    <t>Pop Corn</t>
  </si>
  <si>
    <t>Poudre amande</t>
  </si>
  <si>
    <t xml:space="preserve">Poudre cacao kg </t>
  </si>
  <si>
    <t>Poudre coco</t>
  </si>
  <si>
    <t xml:space="preserve">Poudre muscade 450 gr </t>
  </si>
  <si>
    <t xml:space="preserve">Poudre noisettes 1 kg </t>
  </si>
  <si>
    <t xml:space="preserve">Prumeau de denoyaute 1 kg   </t>
  </si>
  <si>
    <t xml:space="preserve">Pruneaux </t>
  </si>
  <si>
    <t>Quinoa kg</t>
  </si>
  <si>
    <t>Qutres epices kg</t>
  </si>
  <si>
    <t xml:space="preserve">Raisin blond golden 1 kg </t>
  </si>
  <si>
    <t xml:space="preserve">Riz basmati sac 5 kg   </t>
  </si>
  <si>
    <t>Riz etuve risoritto igp</t>
  </si>
  <si>
    <t>Riz noir kg</t>
  </si>
  <si>
    <t>Riz rond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</si>
  <si>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</si>
  <si>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</si>
  <si>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</si>
  <si>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</si>
  <si>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</si>
  <si>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</si>
  <si>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</si>
  <si>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</si>
  <si>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</si>
  <si>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 xml:space="preserve">Sauce wok sesame </t>
  </si>
  <si>
    <t xml:space="preserve">Sel de celeri </t>
  </si>
  <si>
    <t>Sel fin carton 2000 pc room</t>
  </si>
  <si>
    <t xml:space="preserve">Sel guerande kg </t>
  </si>
  <si>
    <t xml:space="preserve">Sesame noir kg </t>
  </si>
  <si>
    <t>Sirop D Erable</t>
  </si>
  <si>
    <t>Sirop d erable L</t>
  </si>
  <si>
    <t xml:space="preserve">Speculos pour le cafe carton </t>
  </si>
  <si>
    <t xml:space="preserve">Sucre cassonnade kg </t>
  </si>
  <si>
    <t>Sucre glace kg</t>
  </si>
  <si>
    <t xml:space="preserve">Sucre poudre 1 kg     </t>
  </si>
  <si>
    <t>Swette Chili Sauce 600Ml</t>
  </si>
  <si>
    <t>Tagliattelles de cecco 500Gr</t>
  </si>
  <si>
    <t xml:space="preserve">Tapioca sac 5 kg </t>
  </si>
  <si>
    <t xml:space="preserve">Tomate Pelee Concassee 5/1  </t>
  </si>
  <si>
    <t>Tomates Concentre 28% 4/4</t>
  </si>
  <si>
    <t>Tortillas</t>
  </si>
  <si>
    <t xml:space="preserve">Tortillas chips chili 450 gr </t>
  </si>
  <si>
    <t xml:space="preserve">Trio quinoa </t>
  </si>
  <si>
    <t>Vanille Bourbon Gousses P:90Gr</t>
  </si>
  <si>
    <t xml:space="preserve">Vinaigre balsamique 2 L    </t>
  </si>
  <si>
    <t>Worcester sauce Flacon</t>
  </si>
  <si>
    <t xml:space="preserve">1/2 Jambon blanc             </t>
  </si>
  <si>
    <t>Faux filet</t>
  </si>
  <si>
    <t>Filet De Poulet Ordinaire</t>
  </si>
  <si>
    <t>Foie de volaille</t>
  </si>
  <si>
    <t xml:space="preserve">Foie Gras De Canard Mi Cuit 30% 1Kg  </t>
  </si>
  <si>
    <t>Hampe De Bœuf Pad</t>
  </si>
  <si>
    <t xml:space="preserve">Jambon Sec De Pays Tranche  </t>
  </si>
  <si>
    <t xml:space="preserve">Lardon       </t>
  </si>
  <si>
    <t xml:space="preserve">Poire de boeuf </t>
  </si>
  <si>
    <t xml:space="preserve">Poitrine Fumee Tranchee  </t>
  </si>
  <si>
    <t>Quasi De Veau S/Pare</t>
  </si>
  <si>
    <t xml:space="preserve">Rosette </t>
  </si>
  <si>
    <t>Saucisse De Porc Mini Petit Dej</t>
  </si>
  <si>
    <t>Commandes Internet</t>
  </si>
  <si>
    <t xml:space="preserve">Biryani </t>
  </si>
  <si>
    <t xml:space="preserve">Cumin </t>
  </si>
  <si>
    <t xml:space="preserve">Curry indien </t>
  </si>
  <si>
    <t>Rhum demoisseau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</si>
  <si>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</si>
  <si>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</si>
  <si>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</si>
  <si>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</si>
  <si>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</si>
  <si>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</si>
  <si>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 xml:space="preserve">Pizza Margherita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</si>
  <si>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</si>
  <si>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</si>
  <si>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</si>
  <si>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</si>
  <si>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Brioche escargot </t>
  </si>
  <si>
    <t xml:space="preserve">Carre d agneau saint georges </t>
  </si>
  <si>
    <t xml:space="preserve">Churros </t>
  </si>
  <si>
    <t>Cigarette curry</t>
  </si>
  <si>
    <t xml:space="preserve">Cone vanille </t>
  </si>
  <si>
    <t xml:space="preserve">Cone vanille /chocolat </t>
  </si>
  <si>
    <t xml:space="preserve">Coquelet bQ 2PIECES </t>
  </si>
  <si>
    <t>Crevette panko</t>
  </si>
  <si>
    <t>Donut fourre chocolat</t>
  </si>
  <si>
    <t>Donut fourre fraise</t>
  </si>
  <si>
    <t xml:space="preserve">Dos de cabillaud 5 kg </t>
  </si>
  <si>
    <t>Epaule agneau</t>
  </si>
  <si>
    <t>Feve de soja kg</t>
  </si>
  <si>
    <t xml:space="preserve">Ficelle de foie gras </t>
  </si>
  <si>
    <t>Filet de poulet halal</t>
  </si>
  <si>
    <t xml:space="preserve">Fond tartellette cacao </t>
  </si>
  <si>
    <t xml:space="preserve">Fond tartellette nature </t>
  </si>
  <si>
    <t>Frite 2.5kg</t>
  </si>
  <si>
    <t>Gateau roule chocolat</t>
  </si>
  <si>
    <t>Gateau roule faise</t>
  </si>
  <si>
    <t>Gauffre</t>
  </si>
  <si>
    <t xml:space="preserve">Glace rose </t>
  </si>
  <si>
    <t>Glace vanille bourbon 2.5 l</t>
  </si>
  <si>
    <t xml:space="preserve">Gnoccis </t>
  </si>
  <si>
    <t>Huile friteuse 20 l</t>
  </si>
  <si>
    <t xml:space="preserve">Lob foie gras </t>
  </si>
  <si>
    <t xml:space="preserve">Mahi mahi 5 kg </t>
  </si>
  <si>
    <t>Mini baba au rhum bouchons 24 gr</t>
  </si>
  <si>
    <t xml:space="preserve">Mini vol au vent </t>
  </si>
  <si>
    <t>Plateau mini wrap</t>
  </si>
  <si>
    <t>Potetos patate douce 2.5</t>
  </si>
  <si>
    <t xml:space="preserve">Roti filet dinde </t>
  </si>
  <si>
    <t xml:space="preserve">Steak de thon rouge </t>
  </si>
  <si>
    <t>Tarte aux pommes</t>
  </si>
  <si>
    <t>Tempura de legum</t>
  </si>
  <si>
    <t>Arancini a la scarmoza</t>
  </si>
  <si>
    <t xml:space="preserve">Croquettes de mais </t>
  </si>
  <si>
    <t>Falafels 50 Pc</t>
  </si>
  <si>
    <t>Fatayer Epinard 20 Pc</t>
  </si>
  <si>
    <t xml:space="preserve">Fritto anchois </t>
  </si>
  <si>
    <t xml:space="preserve">Gyoza crevette </t>
  </si>
  <si>
    <t>Gyoza legumes</t>
  </si>
  <si>
    <t>Kebbe Veau 20Pc</t>
  </si>
  <si>
    <t>Pain Libanais</t>
  </si>
  <si>
    <t>Pain Pita Colis 120 Pc</t>
  </si>
  <si>
    <t>Rakakate Fromages 20 Pc</t>
  </si>
  <si>
    <t>Raviole 600 Gr</t>
  </si>
  <si>
    <t>Samboussik Veau 20 Pc</t>
  </si>
  <si>
    <t xml:space="preserve">Samoosa epinard </t>
  </si>
  <si>
    <t>Zaatar</t>
  </si>
  <si>
    <t>Gamme des artisans</t>
  </si>
  <si>
    <t>Poivre Vert frit 1Kg</t>
  </si>
  <si>
    <t xml:space="preserve">Assortiment De Macarons Recette Lenôtre 12Gr </t>
  </si>
  <si>
    <t>Assortiment macaron Classique 36x10gr</t>
  </si>
  <si>
    <t>Bande opera</t>
  </si>
  <si>
    <t xml:space="preserve">Boucher courgette basilic </t>
  </si>
  <si>
    <t>Boule Rustique 70X55G</t>
  </si>
  <si>
    <t xml:space="preserve">Brioche Nanterre Sucre Perle 400G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</si>
  <si>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</si>
  <si>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</si>
  <si>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</si>
  <si>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</si>
  <si>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 xml:space="preserve">English Muffin Di10Cm 75G </t>
  </si>
  <si>
    <t>Fond de tarte chocolat indiv</t>
  </si>
  <si>
    <t>Fond tarte a cuir 27 cm piece</t>
  </si>
  <si>
    <t xml:space="preserve">Fond tartellette sans gluten chocolat </t>
  </si>
  <si>
    <t xml:space="preserve">Fraises entieres </t>
  </si>
  <si>
    <t xml:space="preserve">Mangue morceaux kg </t>
  </si>
  <si>
    <t>Mini baba au rhum</t>
  </si>
  <si>
    <t>Mini Beignet Nature 19gr</t>
  </si>
  <si>
    <t>Mini clafoutis cerise</t>
  </si>
  <si>
    <t>Mini Crepe Arome Vanille Sucree Dia10Cm 15 G (Cond 120)</t>
  </si>
  <si>
    <t>Mini madeleine pepites de chocolat 140x18g</t>
  </si>
  <si>
    <t>Mini torsade</t>
  </si>
  <si>
    <t>Muffin Fruit Rouges Vegan (Cond 24)</t>
  </si>
  <si>
    <t>Navette nature</t>
  </si>
  <si>
    <t>Nems aux legumes</t>
  </si>
  <si>
    <t>Opera "Le Precieux" (Cond6)</t>
  </si>
  <si>
    <t>Pain Au Chocolat Lunch Lenôtre Beurre (Cond 210)</t>
  </si>
  <si>
    <t>Pain aux figues</t>
  </si>
  <si>
    <t xml:space="preserve">Pain nordique colis </t>
  </si>
  <si>
    <t>Pancake Beurre Dia 09 Cm 25 Gr (Cond 80)</t>
  </si>
  <si>
    <t>Paniers fraise 100 x 40gr</t>
  </si>
  <si>
    <t xml:space="preserve">Pate feuillette carton </t>
  </si>
  <si>
    <t>Petit Pois Cajou 700 Ml</t>
  </si>
  <si>
    <t>Piment Doux 700 Ml</t>
  </si>
  <si>
    <t>Plaque emmental gaufre</t>
  </si>
  <si>
    <t xml:space="preserve">Plaque pain mie mix 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</si>
  <si>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</si>
  <si>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</si>
  <si>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</si>
  <si>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</si>
  <si>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</si>
  <si>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</si>
  <si>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</si>
  <si>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</si>
  <si>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</si>
  <si>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</si>
  <si>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</si>
  <si>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 xml:space="preserve">Muesli bio fruits </t>
  </si>
  <si>
    <t>Muesli Cacao Amandes</t>
  </si>
  <si>
    <t xml:space="preserve">Muesli chocolat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</si>
  <si>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</si>
  <si>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</si>
  <si>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</si>
  <si>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</si>
  <si>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</si>
  <si>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</si>
  <si>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</si>
  <si>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</si>
  <si>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</si>
  <si>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</si>
  <si>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</si>
  <si>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Piment Végétarien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</si>
  <si>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</si>
  <si>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</si>
  <si>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</si>
  <si>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</si>
  <si>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</si>
  <si>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 xml:space="preserve">Tomate roma </t>
  </si>
  <si>
    <t>Algue Wakame Kg</t>
  </si>
  <si>
    <t>Calamar Anneau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</si>
  <si>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</si>
  <si>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</si>
  <si>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</si>
  <si>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</si>
  <si>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</si>
  <si>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</si>
  <si>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Filet sebaste</t>
  </si>
  <si>
    <t>Gambas</t>
  </si>
  <si>
    <t>Lieu Noir Filet</t>
  </si>
  <si>
    <t xml:space="preserve">Salade wakame </t>
  </si>
  <si>
    <t xml:space="preserve">Brie de meaux </t>
  </si>
  <si>
    <t xml:space="preserve">Crottin de chevre </t>
  </si>
  <si>
    <t xml:space="preserve">Feta bloc </t>
  </si>
  <si>
    <t>Lait Uht 1/2 Ecreme 1L</t>
  </si>
  <si>
    <t>Mozzarella Bille Vache 1 Kg</t>
  </si>
  <si>
    <t>Oeufs brouillees carton de 6</t>
  </si>
  <si>
    <t>Oeufs brouilllees  Unite</t>
  </si>
  <si>
    <t>Parmesan Reggiano Râpe 1Kg</t>
  </si>
  <si>
    <t xml:space="preserve">Pate a lasagne </t>
  </si>
  <si>
    <t xml:space="preserve">Tofu kg </t>
  </si>
  <si>
    <t xml:space="preserve">Tomme de savoie </t>
  </si>
  <si>
    <t>Œufs Gros Calibre 63-73 X 180</t>
  </si>
  <si>
    <t>Ail Poudre</t>
  </si>
  <si>
    <t>Amande Effilee</t>
  </si>
  <si>
    <t>Arôme Cafe</t>
  </si>
  <si>
    <t>Arome fleur oranger</t>
  </si>
  <si>
    <t>Arome Pistache</t>
  </si>
  <si>
    <t>Arome Vanille</t>
  </si>
  <si>
    <t xml:space="preserve">Baie Goji 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</si>
  <si>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</si>
  <si>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</si>
  <si>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</si>
  <si>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</si>
  <si>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</si>
  <si>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</si>
  <si>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</si>
  <si>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</si>
  <si>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Boulgour</t>
  </si>
  <si>
    <t xml:space="preserve">Bretzel  2.5 kg </t>
  </si>
  <si>
    <t>Cacahuete wasabi  500gr</t>
  </si>
  <si>
    <t>Cajun</t>
  </si>
  <si>
    <t>Cannelle Bâton</t>
  </si>
  <si>
    <t>Capres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</si>
  <si>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</si>
  <si>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</si>
  <si>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</si>
  <si>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</si>
  <si>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</si>
  <si>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</si>
  <si>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</si>
  <si>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</si>
  <si>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</si>
  <si>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</si>
  <si>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</si>
  <si>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</si>
  <si>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</si>
  <si>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</si>
  <si>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</si>
  <si>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</si>
  <si>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</si>
  <si>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</si>
  <si>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</si>
  <si>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Couscous sans gluten kg</t>
  </si>
  <si>
    <t>Creme Balsamique L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</si>
  <si>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</si>
  <si>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</si>
  <si>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</si>
  <si>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</si>
  <si>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</si>
  <si>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mexicaine</t>
  </si>
  <si>
    <t>Epices Libanaise</t>
  </si>
  <si>
    <t>Farine De Riz</t>
  </si>
  <si>
    <t>Feuille De Riz</t>
  </si>
  <si>
    <t>Feuille Mori</t>
  </si>
  <si>
    <t xml:space="preserve">Fond d artichaud 1 kg </t>
  </si>
  <si>
    <t>Fond Volaille Lie</t>
  </si>
  <si>
    <t xml:space="preserve">Fondant Extra Blanc 1kg  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</si>
  <si>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</si>
  <si>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</si>
  <si>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</si>
  <si>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</si>
  <si>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</si>
  <si>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</si>
  <si>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</si>
  <si>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</si>
  <si>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</si>
  <si>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</si>
  <si>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</si>
  <si>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</si>
  <si>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</si>
  <si>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</si>
  <si>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Griotte</t>
  </si>
  <si>
    <t>Haricot blanc cru 500 gr</t>
  </si>
  <si>
    <t>Haricot Rouge</t>
  </si>
  <si>
    <t>Haricot rouge kg</t>
  </si>
  <si>
    <t>Huile Noix</t>
  </si>
  <si>
    <t>Huile Olive  L</t>
  </si>
  <si>
    <t>Huile olive bison 5L</t>
  </si>
  <si>
    <t xml:space="preserve">Huile tournesol bidon 5 L </t>
  </si>
  <si>
    <t>Lasagne 500 gr Barilla</t>
  </si>
  <si>
    <t>Lasagne 500 gr garofalo</t>
  </si>
  <si>
    <t>Lecithine</t>
  </si>
  <si>
    <t>Levure Chimique</t>
  </si>
  <si>
    <t>Macaroni</t>
  </si>
  <si>
    <t>Macaroni 5 kg</t>
  </si>
  <si>
    <t>Maïs pop corn kg</t>
  </si>
  <si>
    <t>Maïzena</t>
  </si>
  <si>
    <t>Melange de legumes</t>
  </si>
  <si>
    <t>Melange Exotique</t>
  </si>
  <si>
    <t>Melange mexicain</t>
  </si>
  <si>
    <t>Melange Zaatar</t>
  </si>
  <si>
    <t>Moutarde Basilic 21 Cl</t>
  </si>
  <si>
    <t>Moutarde Sceau 1 Kg</t>
  </si>
  <si>
    <t xml:space="preserve">Nappage blond abricot </t>
  </si>
  <si>
    <t>Noisette emondee 1 kg</t>
  </si>
  <si>
    <t xml:space="preserve">Noix muscade </t>
  </si>
  <si>
    <t>Noix Pecan</t>
  </si>
  <si>
    <t>Nouille Chinoise</t>
  </si>
  <si>
    <t xml:space="preserve">Oignons  Frits 1 kg  </t>
  </si>
  <si>
    <t>Olive noir</t>
  </si>
  <si>
    <t>Olive Vert Sceau</t>
  </si>
  <si>
    <t>Pastis</t>
  </si>
  <si>
    <t>Pate A Lasagne 500Gr</t>
  </si>
  <si>
    <t xml:space="preserve">Pate A Sucre Blanche 1 kg 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</si>
  <si>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</si>
  <si>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</si>
  <si>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</si>
  <si>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</si>
  <si>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</si>
  <si>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Penne</t>
  </si>
  <si>
    <t xml:space="preserve">Perle du japon </t>
  </si>
  <si>
    <t>Piment Espelette</t>
  </si>
  <si>
    <t xml:space="preserve">Pistache brute 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</si>
  <si>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</si>
  <si>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</si>
  <si>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</si>
  <si>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</si>
  <si>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</si>
  <si>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</si>
  <si>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</si>
  <si>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</si>
  <si>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</si>
  <si>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</si>
  <si>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</si>
  <si>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</si>
  <si>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</si>
  <si>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</si>
  <si>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</si>
  <si>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</si>
  <si>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</si>
  <si>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</si>
  <si>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</si>
  <si>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</si>
  <si>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basmati</t>
  </si>
  <si>
    <t>Safran</t>
  </si>
  <si>
    <t>Saindoux 250 gr</t>
  </si>
  <si>
    <t>Sauce Soja Sale</t>
  </si>
  <si>
    <t>Sauce Soja Sucre</t>
  </si>
  <si>
    <t>Sauce Tikka Massala</t>
  </si>
  <si>
    <t>Sel Fin</t>
  </si>
  <si>
    <t>Sel Fleur 500 Gr</t>
  </si>
  <si>
    <t>Sel Gros</t>
  </si>
  <si>
    <t>Sesame Blanc</t>
  </si>
  <si>
    <t>Sesame Noir</t>
  </si>
  <si>
    <t>Spaghetti 5 kg</t>
  </si>
  <si>
    <t xml:space="preserve">Tandoori  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</si>
  <si>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</si>
  <si>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</si>
  <si>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</si>
  <si>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</si>
  <si>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</si>
  <si>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</si>
  <si>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</si>
  <si>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Blanc 10 L</t>
  </si>
  <si>
    <t>Vinaigre Cidre</t>
  </si>
  <si>
    <t>Vinaigre Vin Rouge Delas</t>
  </si>
  <si>
    <t>Vinaigre Xeres</t>
  </si>
  <si>
    <t xml:space="preserve">Anchois 1KG </t>
  </si>
  <si>
    <t xml:space="preserve">CARCASSE HOMARD </t>
  </si>
  <si>
    <t xml:space="preserve">Crevette kuro </t>
  </si>
  <si>
    <t>Daurade Royal Elevage Filet Avec Peau 140-160</t>
  </si>
  <si>
    <t>Dos De Cabillaud Avec Peau 800Gr/</t>
  </si>
  <si>
    <t xml:space="preserve">Filet de bar </t>
  </si>
  <si>
    <t xml:space="preserve">Filet de daurade </t>
  </si>
  <si>
    <t>Filet De Saumon Frais Norvegien Superieur Avec Peau</t>
  </si>
  <si>
    <t>Queue De Crevette Decortiquees Cuites 21/25</t>
  </si>
  <si>
    <t xml:space="preserve">Saint jacques 1 kg </t>
  </si>
  <si>
    <t xml:space="preserve">Samoosa aux legumes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</si>
  <si>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</si>
  <si>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</si>
  <si>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</si>
  <si>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</si>
  <si>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Entrecote </t>
  </si>
  <si>
    <t xml:space="preserve">Joue de boeuf </t>
  </si>
  <si>
    <t xml:space="preserve">Pintade </t>
  </si>
  <si>
    <t>Roti de dinde halal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</si>
  <si>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</si>
  <si>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</si>
  <si>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</si>
  <si>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</si>
  <si>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</si>
  <si>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</si>
  <si>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</si>
  <si>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</si>
  <si>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</si>
  <si>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</si>
  <si>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Entremet 6 / 8P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</si>
  <si>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</si>
  <si>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</si>
  <si>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</si>
  <si>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</si>
  <si>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</si>
  <si>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</si>
  <si>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Mini Pause</t>
  </si>
  <si>
    <t>Pause pavlova colis de 25</t>
  </si>
  <si>
    <t>Pause Tarte Exotique colis de 25 pieces</t>
  </si>
  <si>
    <t>Pavlova fruits rouge colis de 12</t>
  </si>
  <si>
    <t>Tarte 28 Cm</t>
  </si>
  <si>
    <t>Tartelette</t>
  </si>
  <si>
    <t xml:space="preserve">Tartellette cafe </t>
  </si>
  <si>
    <t>Romanzini escargot</t>
  </si>
  <si>
    <t>Escargot bourg, au chablis sac de 100 Pieces</t>
  </si>
  <si>
    <t>Farce ail persil</t>
  </si>
  <si>
    <t>Algue</t>
  </si>
  <si>
    <t>Assortiment Mini Eclairs</t>
  </si>
  <si>
    <t>Bâtonnet Cote Dor Vanille</t>
  </si>
  <si>
    <t>Bavarois Entremet Passion</t>
  </si>
  <si>
    <t>Blinis</t>
  </si>
  <si>
    <t>Bouchee Veggie Courgette Menthe</t>
  </si>
  <si>
    <t>Bounty</t>
  </si>
  <si>
    <t>Brioche Praline</t>
  </si>
  <si>
    <t>Briochette Sans Gluten</t>
  </si>
  <si>
    <t>Brochette Poulet</t>
  </si>
  <si>
    <t>Cake Citron Graines Pavot</t>
  </si>
  <si>
    <t>Cake Marbre</t>
  </si>
  <si>
    <t>Cake Tomate Chevre</t>
  </si>
  <si>
    <t>Camembert Frit</t>
  </si>
  <si>
    <t>Chair de crabe</t>
  </si>
  <si>
    <t>Chouchous</t>
  </si>
  <si>
    <t>Chouquettes</t>
  </si>
  <si>
    <t>Cigare Curry</t>
  </si>
  <si>
    <t>Cookie Au Lait</t>
  </si>
  <si>
    <t>Coulis Fruit Rouge</t>
  </si>
  <si>
    <t>Crevette Kuro Noir 1 Pq</t>
  </si>
  <si>
    <t>Crevette Kuro Red</t>
  </si>
  <si>
    <t>Filet saint pierre</t>
  </si>
  <si>
    <t>Financier</t>
  </si>
  <si>
    <t>Fond Tartelette Sucre 10 Cm</t>
  </si>
  <si>
    <t xml:space="preserve">Fond tartellette sale </t>
  </si>
  <si>
    <t xml:space="preserve">Fond tartellette sucre vanille </t>
  </si>
  <si>
    <t>Gambas 16/20</t>
  </si>
  <si>
    <t>Glace Cafe</t>
  </si>
  <si>
    <t>Glace Chocolat</t>
  </si>
  <si>
    <t>Glace Fraise</t>
  </si>
  <si>
    <t>Madeleine Chocolat</t>
  </si>
  <si>
    <t>Madeleine Nature</t>
  </si>
  <si>
    <t>Mini Beignets Nature</t>
  </si>
  <si>
    <t>Mini Cannele</t>
  </si>
  <si>
    <t>Mini Muffin Tt Gout</t>
  </si>
  <si>
    <t>Mini Paniers Fruite</t>
  </si>
  <si>
    <t xml:space="preserve">Mini tartellette chocolat </t>
  </si>
  <si>
    <t>Muffin Myrtille</t>
  </si>
  <si>
    <t>Noodle Stick Aigre Doux</t>
  </si>
  <si>
    <t>Noodle Stick Teriyaki</t>
  </si>
  <si>
    <t>Onglet Veau Fadi</t>
  </si>
  <si>
    <t>Pain Figue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</si>
  <si>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</si>
  <si>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</si>
  <si>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</si>
  <si>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</si>
  <si>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</si>
  <si>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</si>
  <si>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Pave Cerf</t>
  </si>
  <si>
    <t>Petit Pain Finedor 45 Gr</t>
  </si>
  <si>
    <t>Petit Pois</t>
  </si>
  <si>
    <t>Pilons De Poulet</t>
  </si>
  <si>
    <t>Piment Vegetarien</t>
  </si>
  <si>
    <t>Rond Gite</t>
  </si>
  <si>
    <t>Roule Saucisse</t>
  </si>
  <si>
    <t>Saku De Thon</t>
  </si>
  <si>
    <t>Samoussa Legumes</t>
  </si>
  <si>
    <t>Snickers</t>
  </si>
  <si>
    <t>Tarte Tropezienne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</si>
  <si>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</si>
  <si>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</si>
  <si>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</si>
  <si>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</si>
  <si>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Création inventaire</t>
  </si>
  <si>
    <t>0 sur 804</t>
  </si>
  <si>
    <t>HistoriqueInventaires</t>
  </si>
  <si>
    <t>pDateCatalogue</t>
  </si>
  <si>
    <t>pDateInventaire</t>
  </si>
  <si>
    <t>Version : 1.0.1</t>
  </si>
  <si>
    <t>Attention : CA manquant sur 2 jour(s) / 8 (jusqu’au 08-mai-2026) : 07-mai, 08-mai</t>
  </si>
  <si>
    <t>NumMois</t>
  </si>
  <si>
    <t>janv.</t>
  </si>
  <si>
    <t>févr.</t>
  </si>
  <si>
    <t>avr.</t>
  </si>
  <si>
    <t>juil.</t>
  </si>
  <si>
    <t>sept.</t>
  </si>
  <si>
    <t>oct.</t>
  </si>
  <si>
    <t>nov.</t>
  </si>
  <si>
    <t>déc.</t>
  </si>
  <si>
    <t>Total.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</si>
</sst>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&quot;€&quot;#,##0.00_);[Red]\(&quot;€&quot;#,##0.00\)"/>
    <numFmt numFmtId="165" formatCode="_(&quot;€&quot;* #,##0.00_);_(&quot;€&quot;* \(#,##0.00\);_(&quot;€&quot;* &quot;-&quot;??_);_(@_)"/>
    <numFmt numFmtId="166" formatCode="_-* #,##0.00\ _€_-;\-* #,##0.00\ _€_-;_-* &quot;-&quot;??\ _€_-;_-@_-"/>
    <numFmt numFmtId="167" formatCode="0.000%;_(* \-_)"/>
    <numFmt numFmtId="168" formatCode="\$#,##0_);[Red]&quot;($&quot;#,##0\)"/>
    <numFmt numFmtId="169" formatCode="_-* #,##0.0_-;\-* #,##0.0_-;_-* \-??_-;_-@_-"/>
    <numFmt numFmtId="170" formatCode="#,##0.00&quot; $&quot;;\-#,##0.00&quot; $&quot;"/>
    <numFmt numFmtId="171" formatCode="_(* #,##0.00_);_(* \(#,##0.00\);_(* \-??_);_(@_)"/>
    <numFmt numFmtId="172" formatCode="_(\$* #,##0.00_);_(\$* \(#,##0.00\);_(\$* \-??_);_(@_)"/>
    <numFmt numFmtId="173" formatCode="0.00%;_(&quot;-)&quot;"/>
    <numFmt numFmtId="174" formatCode="#,##0.00\ &quot;€&quot;"/>
    <numFmt numFmtId="175" formatCode="_-* #,##0.00\ &quot;F&quot;_-;\-* #,##0.00\ &quot;F&quot;_-;_-* &quot;-&quot;??\ &quot;F&quot;_-;_-@_-"/>
    <numFmt numFmtId="176" formatCode="#,##0.00\ _€"/>
    <numFmt numFmtId="177" formatCode="_-* #,##0.00\ [$€-40C]_-;\-* #,##0.00\ [$€-40C]_-;_-* &quot;-&quot;??\ [$€-40C]_-;_-@_-"/>
    <numFmt numFmtId="178" formatCode="mmmm&quot;-&quot;yy"/>
    <numFmt numFmtId="179" formatCode="#,##0.00\ [$€-40C];\-#,##0.00\ [$€-40C]"/>
    <numFmt numFmtId="180" formatCode="mmmm\ yyyy"/>
    <numFmt numFmtId="181" formatCode="#\ ##0.00\ \€"/>
    <numFmt numFmtId="182" formatCode="#,##0.00\ \€"/>
    <numFmt numFmtId="183" formatCode="dd\ mmmm"/>
    <numFmt numFmtId="185" formatCode="dd\ dddd"/>
    <numFmt numFmtId="186" formatCode="#,##0.00\ &quot;€&quot;;\-#,##0.00\ &quot;€&quot;;#,##0.00\ &quot;€&quot;"/>
    <numFmt numFmtId="187" formatCode="dd/mm/yyyy"/>
  </numFmts>
  <fonts count="66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i/>
      <sz val="18"/>
      <color indexed="8"/>
      <name val="Calibri"/>
      <family val="2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sz val="12"/>
      <color indexed="8"/>
      <name val="Times New Roman"/>
      <family val="1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sz val="16"/>
      <color theme="0"/>
      <name val="Arial Rounded MT Bold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b/>
      <sz val="11"/>
      <color rgb="FF000000"/>
      <name val="Calibri"/>
      <family val="2"/>
    </font>
    <font>
      <i/>
      <sz val="12"/>
      <color indexed="8"/>
      <name val="Calibri"/>
      <family val="2"/>
    </font>
    <font>
      <i/>
      <sz val="14"/>
      <name val="Calibri"/>
      <family val="2"/>
    </font>
    <font>
      <i/>
      <sz val="12"/>
      <name val="Calibri"/>
      <family val="2"/>
    </font>
    <font>
      <i/>
      <sz val="12"/>
      <name val="Arial Rounded MT Bold"/>
      <family val="2"/>
    </font>
    <font>
      <sz val="11"/>
      <color theme="4"/>
      <name val="Arial Narrow"/>
      <family val="2"/>
    </font>
    <font>
      <sz val="12"/>
      <color theme="4"/>
      <name val="Arial Narrow"/>
      <family val="2"/>
    </font>
    <font>
      <b/>
      <i/>
      <sz val="14"/>
      <color theme="3"/>
      <name val="Calibri"/>
      <family val="2"/>
      <scheme val="minor"/>
    </font>
    <font>
      <sz val="11"/>
      <color theme="3"/>
      <name val="Calibri"/>
      <family val="2"/>
      <scheme val="minor"/>
    </font>
    <font>
      <sz val="16"/>
      <color theme="0"/>
      <name val="Calibri"/>
      <family val="2"/>
    </font>
    <font>
      <i/>
      <sz val="11"/>
      <color indexed="8"/>
      <name val="Calibri"/>
      <family val="2"/>
    </font>
    <font>
      <i/>
      <sz val="11"/>
      <color theme="0"/>
      <name val="Calibri"/>
      <family val="2"/>
    </font>
    <font>
      <sz val="11"/>
      <color indexed="8"/>
      <name val="Arial Rounded MT Bold"/>
      <family val="2"/>
    </font>
    <font>
      <b/>
      <i/>
      <sz val="11"/>
      <color theme="0"/>
      <name val="Calibri"/>
      <family val="2"/>
    </font>
    <font>
      <b/>
      <sz val="11"/>
      <color rgb="FFFF0000"/>
      <name val="Calibri"/>
      <family val="2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name val="Arial"/>
      <family val="2"/>
    </font>
    <font>
      <i/>
      <sz val="12"/>
      <color indexed="8"/>
      <name val="Times New Roman"/>
      <family val="1"/>
    </font>
    <font>
      <i/>
      <sz val="12"/>
      <color theme="0"/>
      <name val="Times New Roman"/>
      <family val="1"/>
    </font>
    <font>
      <b/>
      <i/>
      <sz val="12"/>
      <name val="Calibri"/>
      <family val="2"/>
      <scheme val="minor"/>
    </font>
    <font>
      <b/>
      <i/>
      <sz val="14"/>
      <name val="Calibri"/>
      <family val="2"/>
      <scheme val="minor"/>
    </font>
    <font>
      <sz val="11"/>
      <name val="Calibri"/>
      <family val="2"/>
      <scheme val="minor"/>
    </font>
    <font>
      <sz val="16"/>
      <color rgb="FFFFFF00"/>
      <name val="Calibri"/>
      <family val="2"/>
    </font>
    <font>
      <sz val="11"/>
      <color rgb="FF000000"/>
      <name val="Calibri"/>
      <family val="2"/>
    </font>
    <font>
      <sz val="11"/>
      <color theme="4"/>
      <name val="Calibri"/>
      <family val="2"/>
    </font>
    <font>
      <sz val="12"/>
      <name val="Calibri"/>
      <family val="2"/>
    </font>
    <font>
      <sz val="14"/>
      <color rgb="FFFFFF00"/>
      <name val="Times New Roman"/>
      <family val="1"/>
    </font>
    <font>
      <i/>
      <sz val="12"/>
      <color theme="0"/>
      <name val="Calibri"/>
      <family val="2"/>
      <scheme val="minor"/>
    </font>
    <font>
      <b/>
      <i/>
      <sz val="16"/>
      <color theme="3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DCEBFA"/>
        <bgColor indexed="64"/>
      </patternFill>
    </fill>
    <fill>
      <patternFill patternType="solid">
        <fgColor theme="4" tint="0.79998168889431442"/>
        <bgColor indexed="64"/>
      </patternFill>
    </fill>
  </fills>
  <borders count="23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/>
      <bottom style="medium">
        <color theme="1"/>
      </bottom>
      <diagonal/>
    </border>
    <border>
      <left style="thick">
        <color theme="3"/>
      </left>
      <right/>
      <top style="thick">
        <color theme="3"/>
      </top>
      <bottom/>
      <diagonal/>
    </border>
    <border>
      <left/>
      <right style="thick">
        <color theme="3"/>
      </right>
      <top style="thick">
        <color theme="3"/>
      </top>
      <bottom/>
      <diagonal/>
    </border>
    <border>
      <left style="thick">
        <color theme="3"/>
      </left>
      <right/>
      <top/>
      <bottom/>
      <diagonal/>
    </border>
    <border>
      <left/>
      <right style="thick">
        <color theme="3"/>
      </right>
      <top/>
      <bottom/>
      <diagonal/>
    </border>
    <border>
      <left style="thick">
        <color theme="3"/>
      </left>
      <right/>
      <top/>
      <bottom style="thick">
        <color theme="3"/>
      </bottom>
      <diagonal/>
    </border>
    <border>
      <left/>
      <right style="thick">
        <color theme="3"/>
      </right>
      <top/>
      <bottom style="thick">
        <color theme="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thin">
        <color theme="4"/>
      </left>
      <right/>
      <top/>
      <bottom/>
      <diagonal/>
    </border>
    <border>
      <left/>
      <right style="thin">
        <color theme="4"/>
      </right>
      <top/>
      <bottom/>
      <diagonal/>
    </border>
    <border>
      <left style="thin">
        <color theme="4"/>
      </left>
      <right/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</borders>
  <cellStyleXfs count="38">
    <xf numFmtId="0" fontId="0" fillId="0" borderId="0"/>
    <xf numFmtId="167" fontId="8" fillId="2" borderId="1">
      <alignment horizontal="center" vertical="center"/>
    </xf>
    <xf numFmtId="168" fontId="9" fillId="0" borderId="0">
      <protection locked="0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9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70" fontId="8" fillId="0" borderId="0">
      <protection locked="0"/>
    </xf>
    <xf numFmtId="170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1" fontId="15" fillId="0" borderId="0" applyFill="0" applyBorder="0" applyAlignment="0" applyProtection="0"/>
    <xf numFmtId="166" fontId="7" fillId="0" borderId="0" applyFont="0" applyFill="0" applyBorder="0" applyAlignment="0" applyProtection="0"/>
    <xf numFmtId="172" fontId="15" fillId="0" borderId="0" applyFill="0" applyBorder="0" applyAlignment="0" applyProtection="0"/>
    <xf numFmtId="175" fontId="7" fillId="0" borderId="0" applyFont="0" applyFill="0" applyBorder="0" applyAlignment="0" applyProtection="0"/>
    <xf numFmtId="37" fontId="13" fillId="0" borderId="0"/>
    <xf numFmtId="173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70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7" fillId="0" borderId="0"/>
    <xf numFmtId="165" fontId="15" fillId="0" borderId="0" applyFont="0" applyFill="0" applyBorder="0" applyAlignment="0" applyProtection="0"/>
  </cellStyleXfs>
  <cellXfs count="145">
    <xf numFmtId="0" fontId="0" fillId="0" borderId="0" xfId="0"/>
    <xf numFmtId="0" fontId="0" fillId="0" borderId="0" xfId="0" applyAlignment="1">
      <alignment horizontal="center"/>
    </xf>
    <xf numFmtId="174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0" fontId="0" fillId="0" borderId="0" xfId="0" pivotButton="1"/>
    <xf numFmtId="0" fontId="0" fillId="0" borderId="0" xfId="0" applyProtection="1">
      <protection locked="0"/>
    </xf>
    <xf numFmtId="0" fontId="18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1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1" fillId="0" borderId="0" xfId="0" applyFont="1" applyAlignment="1" applyProtection="1">
      <alignment horizontal="right" wrapText="1"/>
      <protection locked="0"/>
    </xf>
    <xf numFmtId="0" fontId="25" fillId="0" borderId="0" xfId="0" applyFont="1"/>
    <xf numFmtId="0" fontId="24" fillId="0" borderId="0" xfId="0" applyFont="1"/>
    <xf numFmtId="0" fontId="36" fillId="0" borderId="0" xfId="0" applyFont="1" applyAlignment="1">
      <alignment horizontal="centerContinuous" vertical="center"/>
    </xf>
    <xf numFmtId="174" fontId="0" fillId="0" borderId="0" xfId="0" applyNumberFormat="1" applyProtection="1">
      <protection locked="0"/>
    </xf>
    <xf numFmtId="10" fontId="0" fillId="0" borderId="0" xfId="0" applyNumberFormat="1"/>
    <xf numFmtId="0" fontId="1" fillId="0" borderId="0" xfId="35"/>
    <xf numFmtId="3" fontId="43" fillId="0" borderId="0" xfId="35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1" fillId="0" borderId="0" xfId="35" applyNumberFormat="1" applyAlignment="1">
      <alignment horizontal="center"/>
    </xf>
    <xf numFmtId="0" fontId="27" fillId="0" borderId="0" xfId="35" applyFont="1" applyAlignment="1">
      <alignment horizontal="center" vertical="center"/>
    </xf>
    <xf numFmtId="0" fontId="45" fillId="8" borderId="0" xfId="35" applyFont="1" applyFill="1" applyAlignment="1">
      <alignment horizontal="center" vertical="center"/>
    </xf>
    <xf numFmtId="1" fontId="44" fillId="0" borderId="0" xfId="35" applyNumberFormat="1" applyFont="1" applyAlignment="1">
      <alignment horizontal="center" vertical="center"/>
    </xf>
    <xf numFmtId="1" fontId="44" fillId="0" borderId="0" xfId="35" applyNumberFormat="1" applyFont="1" applyAlignment="1">
      <alignment vertical="center"/>
    </xf>
    <xf numFmtId="1" fontId="44" fillId="0" borderId="0" xfId="35" applyNumberFormat="1" applyFont="1" applyAlignment="1">
      <alignment horizontal="center"/>
    </xf>
    <xf numFmtId="1" fontId="44" fillId="0" borderId="4" xfId="35" applyNumberFormat="1" applyFont="1" applyBorder="1" applyAlignment="1">
      <alignment horizontal="center" vertical="center"/>
    </xf>
    <xf numFmtId="1" fontId="44" fillId="0" borderId="4" xfId="35" applyNumberFormat="1" applyFont="1" applyBorder="1" applyAlignment="1">
      <alignment vertical="center"/>
    </xf>
    <xf numFmtId="1" fontId="44" fillId="0" borderId="4" xfId="35" applyNumberFormat="1" applyFont="1" applyBorder="1" applyAlignment="1">
      <alignment horizontal="center"/>
    </xf>
    <xf numFmtId="0" fontId="1" fillId="0" borderId="0" xfId="35" applyAlignment="1">
      <alignment horizontal="center"/>
    </xf>
    <xf numFmtId="1" fontId="44" fillId="0" borderId="0" xfId="35" applyNumberFormat="1" applyFont="1" applyAlignment="1">
      <alignment vertical="center" wrapText="1"/>
    </xf>
    <xf numFmtId="14" fontId="0" fillId="0" borderId="0" xfId="0" applyNumberFormat="1"/>
    <xf numFmtId="0" fontId="0" fillId="0" borderId="8" xfId="0" applyBorder="1" applyProtection="1">
      <protection locked="0"/>
    </xf>
    <xf numFmtId="0" fontId="0" fillId="0" borderId="0" xfId="0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165" fontId="0" fillId="0" borderId="0" xfId="37" applyFont="1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174" fontId="0" fillId="0" borderId="0" xfId="0" applyNumberFormat="1" applyAlignment="1" applyProtection="1">
      <alignment horizontal="center"/>
      <protection locked="0"/>
    </xf>
    <xf numFmtId="180" fontId="0" fillId="0" borderId="0" xfId="0" applyNumberFormat="1" applyProtection="1">
      <protection locked="0"/>
    </xf>
    <xf numFmtId="0" fontId="15" fillId="0" borderId="6" xfId="0" applyFont="1" applyBorder="1" applyAlignment="1" applyProtection="1">
      <alignment horizontal="centerContinuous"/>
      <protection locked="0"/>
    </xf>
    <xf numFmtId="178" fontId="28" fillId="0" borderId="8" xfId="36" applyNumberFormat="1" applyFont="1" applyBorder="1" applyAlignment="1" applyProtection="1">
      <alignment horizontal="centerContinuous" vertical="center"/>
      <protection locked="0"/>
    </xf>
    <xf numFmtId="0" fontId="33" fillId="7" borderId="8" xfId="36" applyFont="1" applyFill="1" applyBorder="1" applyAlignment="1" applyProtection="1">
      <alignment horizontal="centerContinuous" vertical="center"/>
      <protection locked="0"/>
    </xf>
    <xf numFmtId="0" fontId="7" fillId="0" borderId="8" xfId="36" applyBorder="1" applyProtection="1">
      <protection locked="0"/>
    </xf>
    <xf numFmtId="49" fontId="30" fillId="0" borderId="8" xfId="36" applyNumberFormat="1" applyFont="1" applyBorder="1" applyProtection="1">
      <protection locked="0"/>
    </xf>
    <xf numFmtId="176" fontId="42" fillId="0" borderId="8" xfId="36" applyNumberFormat="1" applyFont="1" applyBorder="1" applyProtection="1">
      <protection locked="0"/>
    </xf>
    <xf numFmtId="10" fontId="32" fillId="0" borderId="8" xfId="36" applyNumberFormat="1" applyFont="1" applyBorder="1" applyProtection="1">
      <protection locked="0"/>
    </xf>
    <xf numFmtId="0" fontId="0" fillId="0" borderId="10" xfId="0" applyBorder="1" applyProtection="1">
      <protection locked="0"/>
    </xf>
    <xf numFmtId="0" fontId="49" fillId="7" borderId="0" xfId="0" applyFont="1" applyFill="1"/>
    <xf numFmtId="0" fontId="50" fillId="10" borderId="0" xfId="0" applyFont="1" applyFill="1" applyAlignment="1">
      <alignment horizontal="left" vertical="center"/>
    </xf>
    <xf numFmtId="180" fontId="0" fillId="0" borderId="0" xfId="0" applyNumberFormat="1" applyAlignment="1">
      <alignment horizontal="left"/>
    </xf>
    <xf numFmtId="0" fontId="36" fillId="0" borderId="0" xfId="0" applyFont="1" applyAlignment="1">
      <alignment horizontal="left" vertical="center"/>
    </xf>
    <xf numFmtId="181" fontId="0" fillId="0" borderId="0" xfId="0" applyNumberFormat="1"/>
    <xf numFmtId="2" fontId="0" fillId="0" borderId="0" xfId="0" applyNumberFormat="1"/>
    <xf numFmtId="0" fontId="53" fillId="0" borderId="8" xfId="36" applyFont="1" applyBorder="1" applyProtection="1">
      <protection locked="0"/>
    </xf>
    <xf numFmtId="174" fontId="52" fillId="0" borderId="8" xfId="36" applyNumberFormat="1" applyFont="1" applyBorder="1" applyAlignment="1" applyProtection="1">
      <alignment horizontal="right" vertical="center"/>
      <protection hidden="1"/>
    </xf>
    <xf numFmtId="174" fontId="51" fillId="0" borderId="8" xfId="36" applyNumberFormat="1" applyFont="1" applyBorder="1" applyAlignment="1" applyProtection="1">
      <alignment horizontal="right" vertical="center"/>
      <protection hidden="1"/>
    </xf>
    <xf numFmtId="10" fontId="32" fillId="0" borderId="8" xfId="36" applyNumberFormat="1" applyFont="1" applyBorder="1" applyAlignment="1" applyProtection="1">
      <alignment horizontal="right" vertical="center"/>
      <protection hidden="1"/>
    </xf>
    <xf numFmtId="164" fontId="41" fillId="0" borderId="8" xfId="0" applyNumberFormat="1" applyFont="1" applyBorder="1" applyProtection="1">
      <protection hidden="1"/>
    </xf>
    <xf numFmtId="0" fontId="18" fillId="0" borderId="8" xfId="0" applyFont="1" applyBorder="1" applyProtection="1">
      <protection hidden="1"/>
    </xf>
    <xf numFmtId="177" fontId="32" fillId="0" borderId="8" xfId="36" applyNumberFormat="1" applyFont="1" applyBorder="1" applyProtection="1">
      <protection hidden="1"/>
    </xf>
    <xf numFmtId="177" fontId="51" fillId="0" borderId="8" xfId="36" applyNumberFormat="1" applyFont="1" applyBorder="1" applyProtection="1">
      <protection hidden="1"/>
    </xf>
    <xf numFmtId="0" fontId="0" fillId="0" borderId="8" xfId="0" applyBorder="1" applyProtection="1">
      <protection hidden="1"/>
    </xf>
    <xf numFmtId="179" fontId="51" fillId="0" borderId="8" xfId="36" applyNumberFormat="1" applyFont="1" applyBorder="1" applyProtection="1">
      <protection hidden="1"/>
    </xf>
    <xf numFmtId="176" fontId="43" fillId="0" borderId="0" xfId="35" applyNumberFormat="1" applyFont="1" applyAlignment="1">
      <alignment horizontal="center"/>
    </xf>
    <xf numFmtId="176" fontId="0" fillId="0" borderId="0" xfId="0" applyNumberFormat="1"/>
    <xf numFmtId="176" fontId="44" fillId="0" borderId="0" xfId="35" applyNumberFormat="1" applyFont="1" applyAlignment="1">
      <alignment horizontal="center"/>
    </xf>
    <xf numFmtId="176" fontId="44" fillId="0" borderId="4" xfId="35" applyNumberFormat="1" applyFont="1" applyBorder="1" applyAlignment="1">
      <alignment horizontal="center"/>
    </xf>
    <xf numFmtId="174" fontId="37" fillId="0" borderId="0" xfId="0" applyNumberFormat="1" applyFont="1"/>
    <xf numFmtId="0" fontId="54" fillId="0" borderId="0" xfId="0" applyFont="1"/>
    <xf numFmtId="181" fontId="55" fillId="0" borderId="0" xfId="0" applyNumberFormat="1" applyFont="1" applyAlignment="1">
      <alignment horizontal="center" vertical="center"/>
    </xf>
    <xf numFmtId="0" fontId="54" fillId="0" borderId="0" xfId="0" applyFont="1" applyAlignment="1">
      <alignment horizontal="right" vertical="center"/>
    </xf>
    <xf numFmtId="1" fontId="1" fillId="8" borderId="0" xfId="35" applyNumberFormat="1" applyFill="1" applyAlignment="1">
      <alignment horizontal="center"/>
    </xf>
    <xf numFmtId="176" fontId="56" fillId="0" borderId="0" xfId="35" applyNumberFormat="1" applyFont="1" applyAlignment="1">
      <alignment horizontal="center" vertical="center"/>
    </xf>
    <xf numFmtId="3" fontId="57" fillId="0" borderId="0" xfId="35" applyNumberFormat="1" applyFont="1" applyAlignment="1">
      <alignment horizontal="center"/>
    </xf>
    <xf numFmtId="0" fontId="58" fillId="0" borderId="0" xfId="35" applyFont="1"/>
    <xf numFmtId="182" fontId="59" fillId="8" borderId="0" xfId="35" applyNumberFormat="1" applyFont="1" applyFill="1" applyAlignment="1">
      <alignment horizontal="right" vertical="center"/>
    </xf>
    <xf numFmtId="14" fontId="0" fillId="0" borderId="0" xfId="0" applyNumberFormat="1" applyProtection="1">
      <protection locked="0"/>
    </xf>
    <xf numFmtId="4" fontId="0" fillId="0" borderId="0" xfId="0" applyNumberFormat="1" applyAlignment="1" applyProtection="1">
      <alignment horizontal="center"/>
      <protection locked="0"/>
    </xf>
    <xf numFmtId="0" fontId="47" fillId="0" borderId="0" xfId="0" applyFont="1" applyProtection="1">
      <protection hidden="1"/>
    </xf>
    <xf numFmtId="0" fontId="47" fillId="0" borderId="0" xfId="0" applyFont="1" applyAlignment="1" applyProtection="1">
      <alignment horizontal="right"/>
      <protection hidden="1"/>
    </xf>
    <xf numFmtId="49" fontId="48" fillId="0" borderId="5" xfId="36" applyNumberFormat="1" applyFont="1" applyBorder="1" applyAlignment="1">
      <alignment horizontal="centerContinuous" vertical="center" wrapText="1"/>
    </xf>
    <xf numFmtId="0" fontId="0" fillId="0" borderId="7" xfId="0" applyBorder="1"/>
    <xf numFmtId="0" fontId="33" fillId="7" borderId="7" xfId="36" applyFont="1" applyFill="1" applyBorder="1" applyAlignment="1" applyProtection="1">
      <alignment horizontal="centerContinuous" vertical="center"/>
      <protection hidden="1"/>
    </xf>
    <xf numFmtId="1" fontId="29" fillId="0" borderId="7" xfId="36" applyNumberFormat="1" applyFont="1" applyBorder="1" applyAlignment="1">
      <alignment horizontal="left"/>
    </xf>
    <xf numFmtId="49" fontId="30" fillId="0" borderId="7" xfId="36" applyNumberFormat="1" applyFont="1" applyBorder="1"/>
    <xf numFmtId="1" fontId="30" fillId="0" borderId="7" xfId="36" applyNumberFormat="1" applyFont="1" applyBorder="1"/>
    <xf numFmtId="49" fontId="34" fillId="0" borderId="7" xfId="36" applyNumberFormat="1" applyFont="1" applyBorder="1" applyAlignment="1">
      <alignment horizontal="left"/>
    </xf>
    <xf numFmtId="1" fontId="34" fillId="0" borderId="7" xfId="36" applyNumberFormat="1" applyFont="1" applyBorder="1"/>
    <xf numFmtId="49" fontId="35" fillId="0" borderId="7" xfId="36" applyNumberFormat="1" applyFont="1" applyBorder="1" applyAlignment="1">
      <alignment horizontal="left"/>
    </xf>
    <xf numFmtId="0" fontId="46" fillId="0" borderId="7" xfId="0" applyFont="1" applyBorder="1"/>
    <xf numFmtId="0" fontId="26" fillId="0" borderId="7" xfId="0" applyFont="1" applyBorder="1"/>
    <xf numFmtId="1" fontId="34" fillId="0" borderId="7" xfId="36" applyNumberFormat="1" applyFont="1" applyBorder="1" applyAlignment="1">
      <alignment horizontal="left"/>
    </xf>
    <xf numFmtId="49" fontId="40" fillId="0" borderId="7" xfId="36" applyNumberFormat="1" applyFont="1" applyBorder="1" applyAlignment="1">
      <alignment horizontal="left"/>
    </xf>
    <xf numFmtId="0" fontId="0" fillId="0" borderId="9" xfId="0" applyBorder="1"/>
    <xf numFmtId="182" fontId="31" fillId="7" borderId="8" xfId="36" applyNumberFormat="1" applyFont="1" applyFill="1" applyBorder="1" applyProtection="1">
      <protection hidden="1"/>
    </xf>
    <xf numFmtId="10" fontId="31" fillId="7" borderId="8" xfId="36" applyNumberFormat="1" applyFont="1" applyFill="1" applyBorder="1" applyAlignment="1" applyProtection="1">
      <alignment horizontal="center" vertical="center"/>
      <protection hidden="1"/>
    </xf>
    <xf numFmtId="180" fontId="0" fillId="0" borderId="0" xfId="0" applyNumberFormat="1" applyAlignment="1" applyProtection="1">
      <alignment horizontal="right"/>
      <protection locked="0"/>
    </xf>
    <xf numFmtId="0" fontId="0" fillId="0" borderId="0" xfId="0" applyAlignment="1" applyProtection="1">
      <alignment horizontal="right"/>
      <protection locked="0"/>
    </xf>
    <xf numFmtId="14" fontId="0" fillId="0" borderId="0" xfId="0" applyNumberFormat="1" applyAlignment="1">
      <alignment horizontal="left"/>
    </xf>
    <xf numFmtId="18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20" fillId="6" borderId="12" xfId="0" applyFont="1" applyFill="1" applyBorder="1" applyAlignment="1" applyProtection="1">
      <alignment horizontal="center" vertical="top" wrapText="1"/>
      <protection locked="0"/>
    </xf>
    <xf numFmtId="0" fontId="38" fillId="6" borderId="13" xfId="0" applyFont="1" applyFill="1" applyBorder="1" applyAlignment="1" applyProtection="1">
      <alignment horizontal="centerContinuous" vertical="center"/>
      <protection locked="0"/>
    </xf>
    <xf numFmtId="0" fontId="39" fillId="6" borderId="13" xfId="0" applyFont="1" applyFill="1" applyBorder="1" applyAlignment="1">
      <alignment horizontal="right"/>
    </xf>
    <xf numFmtId="0" fontId="18" fillId="6" borderId="13" xfId="0" applyFont="1" applyFill="1" applyBorder="1"/>
    <xf numFmtId="0" fontId="0" fillId="6" borderId="13" xfId="0" applyFill="1" applyBorder="1"/>
    <xf numFmtId="0" fontId="0" fillId="6" borderId="13" xfId="0" applyFill="1" applyBorder="1" applyAlignment="1">
      <alignment horizontal="center"/>
    </xf>
    <xf numFmtId="0" fontId="0" fillId="6" borderId="14" xfId="0" applyFill="1" applyBorder="1" applyAlignment="1">
      <alignment horizontal="right"/>
    </xf>
    <xf numFmtId="0" fontId="1" fillId="0" borderId="15" xfId="35" applyBorder="1" applyAlignment="1">
      <alignment horizontal="center"/>
    </xf>
    <xf numFmtId="0" fontId="0" fillId="0" borderId="15" xfId="0" applyBorder="1"/>
    <xf numFmtId="181" fontId="0" fillId="0" borderId="15" xfId="0" applyNumberFormat="1" applyBorder="1"/>
    <xf numFmtId="2" fontId="61" fillId="0" borderId="15" xfId="0" applyNumberFormat="1" applyFont="1" applyBorder="1"/>
    <xf numFmtId="182" fontId="37" fillId="0" borderId="15" xfId="0" applyNumberFormat="1" applyFont="1" applyBorder="1"/>
    <xf numFmtId="182" fontId="63" fillId="8" borderId="0" xfId="35" applyNumberFormat="1" applyFont="1" applyFill="1" applyAlignment="1">
      <alignment horizontal="right" vertical="center"/>
    </xf>
    <xf numFmtId="0" fontId="1" fillId="0" borderId="16" xfId="35" applyBorder="1" applyAlignment="1">
      <alignment horizontal="center"/>
    </xf>
    <xf numFmtId="0" fontId="0" fillId="0" borderId="16" xfId="0" applyBorder="1"/>
    <xf numFmtId="181" fontId="0" fillId="0" borderId="16" xfId="0" applyNumberFormat="1" applyBorder="1"/>
    <xf numFmtId="2" fontId="61" fillId="0" borderId="16" xfId="0" applyNumberFormat="1" applyFont="1" applyBorder="1"/>
    <xf numFmtId="182" fontId="37" fillId="0" borderId="16" xfId="0" applyNumberFormat="1" applyFont="1" applyBorder="1"/>
    <xf numFmtId="0" fontId="47" fillId="7" borderId="0" xfId="0" applyFont="1" applyFill="1"/>
    <xf numFmtId="14" fontId="0" fillId="0" borderId="19" xfId="0" applyNumberFormat="1" applyBorder="1"/>
    <xf numFmtId="0" fontId="0" fillId="0" borderId="20" xfId="0" applyBorder="1"/>
    <xf numFmtId="14" fontId="0" fillId="0" borderId="21" xfId="0" applyNumberFormat="1" applyBorder="1"/>
    <xf numFmtId="0" fontId="0" fillId="0" borderId="22" xfId="0" applyBorder="1"/>
    <xf numFmtId="180" fontId="65" fillId="8" borderId="0" xfId="35" applyNumberFormat="1" applyFont="1" applyFill="1" applyAlignment="1" applyProtection="1">
      <alignment horizontal="centerContinuous" vertical="top"/>
      <protection locked="0"/>
    </xf>
    <xf numFmtId="0" fontId="64" fillId="8" borderId="0" xfId="35" applyFont="1" applyFill="1" applyAlignment="1">
      <alignment horizontal="center" vertical="top" wrapText="1"/>
    </xf>
    <xf numFmtId="186" fontId="0" fillId="0" borderId="0" xfId="0" applyNumberFormat="1"/>
    <xf numFmtId="187" fontId="0" fillId="6" borderId="11" xfId="0" applyNumberFormat="1" applyFill="1" applyBorder="1" applyAlignment="1">
      <alignment horizontal="center"/>
    </xf>
    <xf numFmtId="0" fontId="1" fillId="0" borderId="0" xfId="35" applyBorder="1" applyAlignment="1">
      <alignment horizontal="center"/>
    </xf>
    <xf numFmtId="0" fontId="0" fillId="0" borderId="0" xfId="0" applyBorder="1"/>
    <xf numFmtId="181" fontId="0" fillId="0" borderId="0" xfId="0" applyNumberFormat="1" applyBorder="1"/>
    <xf numFmtId="2" fontId="61" fillId="0" borderId="0" xfId="0" applyNumberFormat="1" applyFont="1" applyBorder="1"/>
    <xf numFmtId="182" fontId="37" fillId="0" borderId="0" xfId="0" applyNumberFormat="1" applyFont="1" applyBorder="1"/>
    <xf numFmtId="185" fontId="0" fillId="0" borderId="0" xfId="0" applyNumberFormat="1" applyAlignment="1">
      <alignment horizontal="left"/>
    </xf>
    <xf numFmtId="0" fontId="50" fillId="9" borderId="0" xfId="0" applyFont="1" applyFill="1" applyAlignment="1">
      <alignment horizontal="left" vertical="center"/>
    </xf>
    <xf numFmtId="187" fontId="62" fillId="6" borderId="11" xfId="0" applyNumberFormat="1" applyFont="1" applyFill="1" applyBorder="1" applyAlignment="1">
      <alignment horizontal="center" vertical="center"/>
    </xf>
    <xf numFmtId="0" fontId="24" fillId="7" borderId="17" xfId="0" applyFont="1" applyFill="1" applyBorder="1"/>
    <xf numFmtId="0" fontId="24" fillId="7" borderId="18" xfId="0" applyFont="1" applyFill="1" applyBorder="1" applyAlignment="1">
      <alignment horizontal="right"/>
    </xf>
    <xf numFmtId="187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NumberFormat="1" applyFill="1" applyProtection="1">
      <protection hidden="1"/>
    </xf>
    <xf numFmtId="0" fontId="0" fillId="0" borderId="0" xfId="0" applyFill="1"/>
    <xf numFmtId="1" fontId="0" fillId="0" borderId="0" xfId="0" applyNumberFormat="1" applyAlignment="1">
      <alignment horizontal="left"/>
    </xf>
    <xf numFmtId="1" fontId="0" fillId="0" borderId="0" xfId="0" applyNumberFormat="1"/>
  </cellXfs>
  <cellStyles count="38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" xfId="37" builtinId="4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70">
    <dxf>
      <font>
        <b val="0"/>
        <i/>
        <strike val="0"/>
        <outline val="0"/>
        <shadow val="0"/>
        <u val="none"/>
        <vertAlign val="baseline"/>
        <sz val="12"/>
        <color indexed="8"/>
        <name val="Calibri"/>
        <family val="2"/>
        <scheme val="none"/>
      </font>
      <numFmt numFmtId="182" formatCode="#,##0.00\ \€"/>
    </dxf>
    <dxf>
      <font>
        <strike val="0"/>
        <outline val="0"/>
        <shadow val="0"/>
        <u val="none"/>
        <vertAlign val="baseline"/>
        <sz val="11"/>
        <color theme="4"/>
        <name val="Calibri"/>
        <family val="2"/>
        <scheme val="none"/>
      </font>
      <numFmt numFmtId="2" formatCode="0.00"/>
    </dxf>
    <dxf>
      <numFmt numFmtId="181" formatCode="#\ ##0.00\ \€"/>
    </dxf>
    <dxf>
      <numFmt numFmtId="0" formatCode="General"/>
    </dxf>
    <dxf>
      <numFmt numFmtId="0" formatCode="General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numFmt numFmtId="174" formatCode="#,##0.00\ &quot;€&quot;"/>
    </dxf>
    <dxf>
      <numFmt numFmtId="14" formatCode="0.00%"/>
    </dxf>
    <dxf>
      <numFmt numFmtId="174" formatCode="#,##0.00\ &quot;€&quot;"/>
    </dxf>
    <dxf>
      <numFmt numFmtId="174" formatCode="#,##0.00\ &quot;€&quot;"/>
    </dxf>
    <dxf>
      <numFmt numFmtId="19" formatCode="m/d/yyyy"/>
    </dxf>
    <dxf>
      <numFmt numFmtId="174" formatCode="#,##0.00\ &quot;€&quot;"/>
      <protection locked="0" hidden="0"/>
    </dxf>
    <dxf>
      <numFmt numFmtId="0" formatCode="General"/>
      <protection locked="0" hidden="0"/>
    </dxf>
    <dxf>
      <alignment horizontal="center" vertical="center" textRotation="0" wrapText="0" indent="0" justifyLastLine="0" shrinkToFit="0" readingOrder="0"/>
      <protection locked="0" hidden="0"/>
    </dxf>
    <dxf>
      <numFmt numFmtId="19" formatCode="m/d/yyyy"/>
    </dxf>
    <dxf>
      <numFmt numFmtId="174" formatCode="#,##0.00\ &quot;€&quot;"/>
      <protection locked="0" hidden="0"/>
    </dxf>
    <dxf>
      <numFmt numFmtId="174" formatCode="#,##0.00\ &quot;€&quot;"/>
      <protection locked="0" hidden="0"/>
    </dxf>
    <dxf>
      <numFmt numFmtId="4" formatCode="#,##0.00"/>
      <alignment horizontal="center" vertical="bottom" textRotation="0" wrapText="0" indent="0" justifyLastLine="0" shrinkToFit="0" readingOrder="0"/>
      <protection locked="0" hidden="0"/>
    </dxf>
    <dxf>
      <numFmt numFmtId="0" formatCode="General"/>
      <protection locked="0" hidden="0"/>
    </dxf>
    <dxf>
      <numFmt numFmtId="0" formatCode="General"/>
      <protection locked="0" hidden="0"/>
    </dxf>
    <dxf>
      <alignment horizontal="center" vertical="bottom" textRotation="0" wrapText="0" indent="0" justifyLastLine="0" shrinkToFit="0" readingOrder="0"/>
      <protection locked="0" hidden="0"/>
    </dxf>
    <dxf>
      <fill>
        <patternFill patternType="none">
          <fgColor indexed="64"/>
          <bgColor indexed="65"/>
        </patternFill>
      </fill>
    </dxf>
    <dxf>
      <numFmt numFmtId="0" formatCode="General"/>
      <fill>
        <patternFill patternType="none">
          <fgColor indexed="64"/>
          <bgColor indexed="65"/>
        </patternFill>
      </fill>
      <protection locked="1" hidden="1"/>
    </dxf>
    <dxf>
      <protection locked="0"/>
    </dxf>
    <dxf>
      <protection locked="0"/>
    </dxf>
    <dxf>
      <numFmt numFmtId="0" formatCode="General"/>
    </dxf>
    <dxf>
      <numFmt numFmtId="2" formatCode="0.00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numFmt numFmtId="181" formatCode="#\ ##0.00\ \€"/>
      <fill>
        <patternFill patternType="none">
          <fgColor indexed="64"/>
          <bgColor indexed="65"/>
        </patternFill>
      </fill>
      <border diagonalUp="0" diagonalDown="0" outline="0">
        <left/>
        <right/>
        <top style="thin">
          <color auto="1"/>
        </top>
        <bottom/>
      </border>
    </dxf>
    <dxf>
      <fill>
        <patternFill patternType="none">
          <fgColor indexed="64"/>
          <bgColor indexed="65"/>
        </patternFill>
      </fill>
    </dxf>
    <dxf>
      <font>
        <b val="0"/>
        <i/>
        <strike val="0"/>
        <outline val="0"/>
        <shadow val="0"/>
        <u val="none"/>
        <vertAlign val="baseline"/>
        <sz val="12"/>
        <name val="Times New Roman"/>
        <family val="1"/>
        <scheme val="none"/>
      </font>
      <alignment vertical="center" textRotation="0" wrapText="0" indent="0" justifyLastLine="0" shrinkToFit="0" readingOrder="0"/>
    </dxf>
    <dxf>
      <alignment horizontal="right"/>
    </dxf>
    <dxf>
      <alignment horizontal="right"/>
    </dxf>
    <dxf>
      <alignment horizontal="right"/>
    </dxf>
    <dxf>
      <alignment horizontal="center"/>
    </dxf>
    <dxf>
      <alignment horizontal="right"/>
    </dxf>
    <dxf>
      <numFmt numFmtId="183" formatCode="dd\ mmmm"/>
    </dxf>
    <dxf>
      <alignment horizontal="right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numFmt numFmtId="185" formatCode="dd\ dddd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ont>
        <b val="0"/>
        <i/>
      </font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  <dxf>
      <fill>
        <patternFill>
          <bgColor theme="4" tint="0.79998168889431442"/>
        </patternFill>
      </fill>
      <border diagonalUp="0" diagonalDown="0">
        <left/>
        <right/>
        <top/>
        <bottom/>
        <vertical/>
        <horizontal/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6" defaultTableStyle="TableStyleMedium2" defaultPivotStyle="PivotStyleLight16">
    <tableStyle name="2" table="0" count="9" xr9:uid="{93C0D543-1E8D-4EEE-A82C-4FA0F5A2BA2A}">
      <tableStyleElement type="wholeTable" dxfId="69"/>
      <tableStyleElement type="firstColumn" dxfId="68"/>
      <tableStyleElement type="lastColumn" dxfId="67"/>
      <tableStyleElement type="firstRowStripe" dxfId="66"/>
      <tableStyleElement type="secondRowStripe" dxfId="65"/>
      <tableStyleElement type="firstColumnStripe" dxfId="64"/>
      <tableStyleElement type="secondColumnStripe" dxfId="63"/>
      <tableStyleElement type="secondSubtotalColumn" dxfId="62"/>
      <tableStyleElement type="secondSubtotalRow" dxfId="61"/>
    </tableStyle>
    <tableStyle name="21" pivot="0" table="0" count="1" xr9:uid="{B7DABBF9-8677-40F2-AE45-2FEA302C6BAC}">
      <tableStyleElement type="wholeTable" dxfId="60"/>
    </tableStyle>
    <tableStyle name="Invisible" pivot="0" table="0" count="0" xr9:uid="{EF6B10A5-23BC-43AE-BBBD-1838724AEC9D}"/>
    <tableStyle name="Michel" pivot="0" count="4" xr9:uid="{A9B8A77E-FCF7-4EA4-A651-8EF9DDA5310F}">
      <tableStyleElement type="firstRowStripe" dxfId="59"/>
      <tableStyleElement type="secondRowStripe" dxfId="58"/>
      <tableStyleElement type="firstColumnStripe" dxfId="57"/>
      <tableStyleElement type="secondColumnStripe" dxfId="56"/>
    </tableStyle>
    <tableStyle name="RCG" table="0" count="7" xr9:uid="{19F4A49D-906E-44B4-8776-4EB88EDB5972}">
      <tableStyleElement type="wholeTable" dxfId="55"/>
      <tableStyleElement type="headerRow" dxfId="54"/>
      <tableStyleElement type="lastColumn" dxfId="53"/>
      <tableStyleElement type="firstColumnStripe" dxfId="52"/>
      <tableStyleElement type="secondColumnStripe" dxfId="51"/>
      <tableStyleElement type="secondSubtotalColumn" dxfId="50"/>
      <tableStyleElement type="thirdSubtotalColumn" dxfId="49"/>
    </tableStyle>
    <tableStyle name="Roissy" table="0" count="6" xr9:uid="{DFAA415B-2196-4FCC-A05F-99DE23EEE7F0}">
      <tableStyleElement type="wholeTable" dxfId="48"/>
      <tableStyleElement type="firstColumn" dxfId="47"/>
      <tableStyleElement type="firstColumnStripe" dxfId="46"/>
      <tableStyleElement type="secondColumnStripe" dxfId="45"/>
      <tableStyleElement type="secondSubtotalColumn" dxfId="44"/>
      <tableStyleElement type="pageFieldLabels" dxfId="4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theme" Target="theme/theme1.xml"/><Relationship Id="rId18" Type="http://schemas.openxmlformats.org/officeDocument/2006/relationships/calcChain" Target="calcChain.xml"/><Relationship Id="rId26" Type="http://schemas.openxmlformats.org/officeDocument/2006/relationships/customXml" Target="../customXml/item8.xml"/><Relationship Id="rId39" Type="http://schemas.openxmlformats.org/officeDocument/2006/relationships/customXml" Target="../customXml/item21.xml"/><Relationship Id="rId21" Type="http://schemas.openxmlformats.org/officeDocument/2006/relationships/customXml" Target="../customXml/item3.xml"/><Relationship Id="rId34" Type="http://schemas.openxmlformats.org/officeDocument/2006/relationships/customXml" Target="../customXml/item16.xml"/><Relationship Id="rId42" Type="http://schemas.openxmlformats.org/officeDocument/2006/relationships/customXml" Target="../customXml/item24.xml"/><Relationship Id="rId47" Type="http://schemas.openxmlformats.org/officeDocument/2006/relationships/customXml" Target="../customXml/item29.xml"/><Relationship Id="rId50" Type="http://schemas.openxmlformats.org/officeDocument/2006/relationships/customXml" Target="../customXml/item32.xml"/><Relationship Id="rId55" Type="http://schemas.openxmlformats.org/officeDocument/2006/relationships/customXml" Target="../customXml/item37.xml"/><Relationship Id="rId7" Type="http://schemas.openxmlformats.org/officeDocument/2006/relationships/pivotCacheDefinition" Target="pivotCache/pivotCacheDefinition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29" Type="http://schemas.openxmlformats.org/officeDocument/2006/relationships/customXml" Target="../customXml/item11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6.xml"/><Relationship Id="rId32" Type="http://schemas.openxmlformats.org/officeDocument/2006/relationships/customXml" Target="../customXml/item14.xml"/><Relationship Id="rId37" Type="http://schemas.openxmlformats.org/officeDocument/2006/relationships/customXml" Target="../customXml/item19.xml"/><Relationship Id="rId40" Type="http://schemas.openxmlformats.org/officeDocument/2006/relationships/customXml" Target="../customXml/item22.xml"/><Relationship Id="rId45" Type="http://schemas.openxmlformats.org/officeDocument/2006/relationships/customXml" Target="../customXml/item27.xml"/><Relationship Id="rId53" Type="http://schemas.openxmlformats.org/officeDocument/2006/relationships/customXml" Target="../customXml/item35.xml"/><Relationship Id="rId5" Type="http://schemas.openxmlformats.org/officeDocument/2006/relationships/pivotCacheDefinition" Target="pivotCache/pivotCacheDefinition1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5.xml"/><Relationship Id="rId14" Type="http://schemas.openxmlformats.org/officeDocument/2006/relationships/connections" Target="connections.xml"/><Relationship Id="rId22" Type="http://schemas.openxmlformats.org/officeDocument/2006/relationships/customXml" Target="../customXml/item4.xml"/><Relationship Id="rId27" Type="http://schemas.openxmlformats.org/officeDocument/2006/relationships/customXml" Target="../customXml/item9.xml"/><Relationship Id="rId30" Type="http://schemas.openxmlformats.org/officeDocument/2006/relationships/customXml" Target="../customXml/item12.xml"/><Relationship Id="rId35" Type="http://schemas.openxmlformats.org/officeDocument/2006/relationships/customXml" Target="../customXml/item17.xml"/><Relationship Id="rId43" Type="http://schemas.openxmlformats.org/officeDocument/2006/relationships/customXml" Target="../customXml/item25.xml"/><Relationship Id="rId48" Type="http://schemas.openxmlformats.org/officeDocument/2006/relationships/customXml" Target="../customXml/item30.xml"/><Relationship Id="rId56" Type="http://schemas.openxmlformats.org/officeDocument/2006/relationships/customXml" Target="../customXml/item38.xml"/><Relationship Id="rId8" Type="http://schemas.openxmlformats.org/officeDocument/2006/relationships/pivotCacheDefinition" Target="pivotCache/pivotCacheDefinition4.xml"/><Relationship Id="rId51" Type="http://schemas.openxmlformats.org/officeDocument/2006/relationships/customXml" Target="../customXml/item33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powerPivotData" Target="model/item.data"/><Relationship Id="rId25" Type="http://schemas.openxmlformats.org/officeDocument/2006/relationships/customXml" Target="../customXml/item7.xml"/><Relationship Id="rId33" Type="http://schemas.openxmlformats.org/officeDocument/2006/relationships/customXml" Target="../customXml/item15.xml"/><Relationship Id="rId38" Type="http://schemas.openxmlformats.org/officeDocument/2006/relationships/customXml" Target="../customXml/item20.xml"/><Relationship Id="rId46" Type="http://schemas.openxmlformats.org/officeDocument/2006/relationships/customXml" Target="../customXml/item28.xml"/><Relationship Id="rId20" Type="http://schemas.openxmlformats.org/officeDocument/2006/relationships/customXml" Target="../customXml/item2.xml"/><Relationship Id="rId41" Type="http://schemas.openxmlformats.org/officeDocument/2006/relationships/customXml" Target="../customXml/item23.xml"/><Relationship Id="rId54" Type="http://schemas.openxmlformats.org/officeDocument/2006/relationships/customXml" Target="../customXml/item36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5" Type="http://schemas.openxmlformats.org/officeDocument/2006/relationships/styles" Target="styles.xml"/><Relationship Id="rId23" Type="http://schemas.openxmlformats.org/officeDocument/2006/relationships/customXml" Target="../customXml/item5.xml"/><Relationship Id="rId28" Type="http://schemas.openxmlformats.org/officeDocument/2006/relationships/customXml" Target="../customXml/item10.xml"/><Relationship Id="rId36" Type="http://schemas.openxmlformats.org/officeDocument/2006/relationships/customXml" Target="../customXml/item18.xml"/><Relationship Id="rId49" Type="http://schemas.openxmlformats.org/officeDocument/2006/relationships/customXml" Target="../customXml/item31.xml"/><Relationship Id="rId57" Type="http://schemas.microsoft.com/office/2006/relationships/vbaProject" Target="vbaProject.bin"/><Relationship Id="rId10" Type="http://schemas.openxmlformats.org/officeDocument/2006/relationships/pivotCacheDefinition" Target="pivotCache/pivotCacheDefinition6.xml"/><Relationship Id="rId31" Type="http://schemas.openxmlformats.org/officeDocument/2006/relationships/customXml" Target="../customXml/item13.xml"/><Relationship Id="rId44" Type="http://schemas.openxmlformats.org/officeDocument/2006/relationships/customXml" Target="../customXml/item26.xml"/><Relationship Id="rId52" Type="http://schemas.openxmlformats.org/officeDocument/2006/relationships/customXml" Target="../customXml/item3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FACTURE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Lit>
              <c:ptCount val="10"/>
              <c:pt idx="0">
                <c:v>TransGourmet</c:v>
              </c:pt>
              <c:pt idx="1">
                <c:v>Charraire</c:v>
              </c:pt>
              <c:pt idx="2">
                <c:v>SAS TG Seafood</c:v>
              </c:pt>
              <c:pt idx="3">
                <c:v>Boucheries Nivernaises</c:v>
              </c:pt>
              <c:pt idx="4">
                <c:v>Tradition Gourmandises</c:v>
              </c:pt>
              <c:pt idx="5">
                <c:v>POMONA Passion Froid</c:v>
              </c:pt>
              <c:pt idx="6">
                <c:v>Coup de pâtes </c:v>
              </c:pt>
              <c:pt idx="7">
                <c:v>Delagarde</c:v>
              </c:pt>
              <c:pt idx="8">
                <c:v>Jamet</c:v>
              </c:pt>
              <c:pt idx="9">
                <c:v>(vide)</c:v>
              </c:pt>
            </c:strLit>
          </c:cat>
          <c:val>
            <c:numLit>
              <c:formatCode>General</c:formatCode>
              <c:ptCount val="10"/>
              <c:pt idx="0">
                <c:v>22208.010000000009</c:v>
              </c:pt>
              <c:pt idx="1">
                <c:v>6177.7099999999991</c:v>
              </c:pt>
              <c:pt idx="2">
                <c:v>5680.46</c:v>
              </c:pt>
              <c:pt idx="3">
                <c:v>2714.82</c:v>
              </c:pt>
              <c:pt idx="4">
                <c:v>2410.8700000000003</c:v>
              </c:pt>
              <c:pt idx="5">
                <c:v>1667.8200000000002</c:v>
              </c:pt>
              <c:pt idx="6">
                <c:v>1358.99</c:v>
              </c:pt>
              <c:pt idx="7">
                <c:v>327</c:v>
              </c:pt>
              <c:pt idx="8">
                <c:v>286.8</c:v>
              </c:pt>
              <c:pt idx="9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D514-45B0-925C-8827C0BED76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79399583"/>
        <c:axId val="1579402463"/>
      </c:barChart>
      <c:catAx>
        <c:axId val="15793995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402463"/>
        <c:crosses val="autoZero"/>
        <c:auto val="1"/>
        <c:lblAlgn val="ctr"/>
        <c:lblOffset val="100"/>
        <c:noMultiLvlLbl val="0"/>
      </c:catAx>
      <c:valAx>
        <c:axId val="1579402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93995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 Mensuel</c:name>
    <c:fmtId val="2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2947771063500786E-2"/>
          <c:y val="6.4918851435705374E-2"/>
          <c:w val="0.76837229648619509"/>
          <c:h val="0.64839777050340619"/>
        </c:manualLayout>
      </c:layout>
      <c:lineChart>
        <c:grouping val="standar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bord'!$I$20:$I$26</c:f>
              <c:strCache>
                <c:ptCount val="6"/>
                <c:pt idx="0">
                  <c:v>06/05/2026</c:v>
                </c:pt>
                <c:pt idx="1">
                  <c:v>05/05/2026</c:v>
                </c:pt>
                <c:pt idx="2">
                  <c:v>04/05/2026</c:v>
                </c:pt>
                <c:pt idx="3">
                  <c:v>03/05/2026</c:v>
                </c:pt>
                <c:pt idx="4">
                  <c:v>02/05/2026</c:v>
                </c:pt>
                <c:pt idx="5">
                  <c:v>01/05/2026</c:v>
                </c:pt>
              </c:strCache>
            </c:strRef>
          </c:cat>
          <c:val>
            <c:numRef>
              <c:f>'Tableau de bord'!$J$20:$J$26</c:f>
              <c:numCache>
                <c:formatCode>#\ ##0.00\ "€";\-#\ ##0.00\ "€";#\ ##0.00\ "€"</c:formatCode>
                <c:ptCount val="6"/>
                <c:pt idx="0">
                  <c:v>4399.09</c:v>
                </c:pt>
                <c:pt idx="1">
                  <c:v>330.98</c:v>
                </c:pt>
                <c:pt idx="2">
                  <c:v>3859.09</c:v>
                </c:pt>
                <c:pt idx="3">
                  <c:v>1074.54</c:v>
                </c:pt>
                <c:pt idx="4">
                  <c:v>812.73</c:v>
                </c:pt>
                <c:pt idx="5">
                  <c:v>414.55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B0B-400E-A2AB-2972290590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84385488"/>
        <c:axId val="1684384528"/>
      </c:lineChart>
      <c:dateAx>
        <c:axId val="1684385488"/>
        <c:scaling>
          <c:orientation val="maxMin"/>
        </c:scaling>
        <c:delete val="0"/>
        <c:axPos val="b"/>
        <c:numFmt formatCode="dd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4528"/>
        <c:crosses val="autoZero"/>
        <c:auto val="0"/>
        <c:lblOffset val="100"/>
        <c:baseTimeUnit val="days"/>
        <c:majorUnit val="2"/>
        <c:minorUnit val="2"/>
      </c:dateAx>
      <c:valAx>
        <c:axId val="1684384528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;\-#\ ##0.00\ &quot;€&quot;;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3854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1.553256424342306E-2"/>
          <c:y val="3.0438723249481454E-2"/>
          <c:w val="0.1054281949934124"/>
          <c:h val="8.427025273526203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gradFill>
      <a:gsLst>
        <a:gs pos="0">
          <a:srgbClr val="4F81BD">
            <a:lumMod val="5000"/>
            <a:lumOff val="95000"/>
          </a:srgbClr>
        </a:gs>
        <a:gs pos="60000">
          <a:srgbClr val="1F497D">
            <a:lumMod val="20000"/>
            <a:lumOff val="80000"/>
          </a:srgbClr>
        </a:gs>
        <a:gs pos="100000">
          <a:srgbClr val="4F81BD">
            <a:lumMod val="40000"/>
            <a:lumOff val="60000"/>
          </a:srgbClr>
        </a:gs>
      </a:gsLst>
      <a:path path="circle">
        <a:fillToRect l="100000" t="100000"/>
      </a:path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1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100" b="0" i="0" u="none" strike="noStrike" baseline="0"/>
              <a:t>Historique des ratios mensuels</a:t>
            </a:r>
            <a:endParaRPr lang="fr-FR" sz="1100" baseline="0"/>
          </a:p>
        </c:rich>
      </c:tx>
      <c:layout>
        <c:manualLayout>
          <c:xMode val="edge"/>
          <c:yMode val="edge"/>
          <c:x val="1.2617891513560804E-2"/>
          <c:y val="2.31481481481481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1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Paramètres!$Q$2</c:f>
              <c:strCache>
                <c:ptCount val="1"/>
                <c:pt idx="0">
                  <c:v>Total_CA_HT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Paramètres!$Q$3:$Q$13</c:f>
              <c:numCache>
                <c:formatCode>#\ ##0.00\ "€"</c:formatCode>
                <c:ptCount val="11"/>
                <c:pt idx="0">
                  <c:v>269745.28000000003</c:v>
                </c:pt>
                <c:pt idx="1">
                  <c:v>184970.87</c:v>
                </c:pt>
                <c:pt idx="2">
                  <c:v>42003.62</c:v>
                </c:pt>
                <c:pt idx="3">
                  <c:v>230290.68</c:v>
                </c:pt>
                <c:pt idx="4">
                  <c:v>205218.93</c:v>
                </c:pt>
                <c:pt idx="5">
                  <c:v>212910.35</c:v>
                </c:pt>
                <c:pt idx="6">
                  <c:v>142675.88</c:v>
                </c:pt>
                <c:pt idx="7">
                  <c:v>177517.23</c:v>
                </c:pt>
                <c:pt idx="8">
                  <c:v>132993.54999999999</c:v>
                </c:pt>
                <c:pt idx="9">
                  <c:v>189234.46</c:v>
                </c:pt>
                <c:pt idx="10">
                  <c:v>145120.89000000001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632-4940-9BE9-6634B22C183E}"/>
            </c:ext>
          </c:extLst>
        </c:ser>
        <c:ser>
          <c:idx val="1"/>
          <c:order val="1"/>
          <c:tx>
            <c:strRef>
              <c:f>Paramètres!$R$2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Paramètres!$P$3:$P$13</c:f>
              <c:strCache>
                <c:ptCount val="11"/>
                <c:pt idx="0">
                  <c:v>Juin 2025</c:v>
                </c:pt>
                <c:pt idx="1">
                  <c:v>Juillet 2025</c:v>
                </c:pt>
                <c:pt idx="2">
                  <c:v>Août 2025</c:v>
                </c:pt>
                <c:pt idx="3">
                  <c:v>Septembre 2025</c:v>
                </c:pt>
                <c:pt idx="4">
                  <c:v>Octobre 2025</c:v>
                </c:pt>
                <c:pt idx="5">
                  <c:v>Novembre 2025</c:v>
                </c:pt>
                <c:pt idx="6">
                  <c:v>Décembre 2025</c:v>
                </c:pt>
                <c:pt idx="7">
                  <c:v>Janvier 2026</c:v>
                </c:pt>
                <c:pt idx="8">
                  <c:v>Février 2026</c:v>
                </c:pt>
                <c:pt idx="9">
                  <c:v>Mars 2026</c:v>
                </c:pt>
                <c:pt idx="10">
                  <c:v>Avril 2026</c:v>
                </c:pt>
              </c:strCache>
            </c:strRef>
          </c:cat>
          <c:val>
            <c:numRef>
              <c:f>Paramètres!$R$3:$R$13</c:f>
              <c:numCache>
                <c:formatCode>#\ ##0.00\ "€"</c:formatCode>
                <c:ptCount val="11"/>
                <c:pt idx="0">
                  <c:v>73798.69</c:v>
                </c:pt>
                <c:pt idx="1">
                  <c:v>50215.14</c:v>
                </c:pt>
                <c:pt idx="2">
                  <c:v>8323.16</c:v>
                </c:pt>
                <c:pt idx="3">
                  <c:v>67406.929999999993</c:v>
                </c:pt>
                <c:pt idx="4">
                  <c:v>57101.4</c:v>
                </c:pt>
                <c:pt idx="5">
                  <c:v>65697.11</c:v>
                </c:pt>
                <c:pt idx="6">
                  <c:v>41611.46</c:v>
                </c:pt>
                <c:pt idx="7">
                  <c:v>43708.76</c:v>
                </c:pt>
                <c:pt idx="8">
                  <c:v>38671.03</c:v>
                </c:pt>
                <c:pt idx="9">
                  <c:v>38644.550000000003</c:v>
                </c:pt>
                <c:pt idx="10">
                  <c:v>39198.480000000003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08842943"/>
        <c:axId val="308853023"/>
      </c:barChart>
      <c:lineChart>
        <c:grouping val="standard"/>
        <c:varyColors val="0"/>
        <c:ser>
          <c:idx val="2"/>
          <c:order val="2"/>
          <c:tx>
            <c:strRef>
              <c:f>Paramètres!$S$2</c:f>
              <c:strCache>
                <c:ptCount val="1"/>
                <c:pt idx="0">
                  <c:v>Ratio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numFmt formatCode="0%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Paramètres!$O$3:$P$13</c:f>
              <c:multiLvlStrCache>
                <c:ptCount val="11"/>
                <c:lvl>
                  <c:pt idx="0">
                    <c:v>Juin 2025</c:v>
                  </c:pt>
                  <c:pt idx="1">
                    <c:v>Juillet 2025</c:v>
                  </c:pt>
                  <c:pt idx="2">
                    <c:v>Août 2025</c:v>
                  </c:pt>
                  <c:pt idx="3">
                    <c:v>Septembre 2025</c:v>
                  </c:pt>
                  <c:pt idx="4">
                    <c:v>Octobre 2025</c:v>
                  </c:pt>
                  <c:pt idx="5">
                    <c:v>Novembre 2025</c:v>
                  </c:pt>
                  <c:pt idx="6">
                    <c:v>Décembre 2025</c:v>
                  </c:pt>
                  <c:pt idx="7">
                    <c:v>Janvier 2026</c:v>
                  </c:pt>
                  <c:pt idx="8">
                    <c:v>Février 2026</c:v>
                  </c:pt>
                  <c:pt idx="9">
                    <c:v>Mars 2026</c:v>
                  </c:pt>
                  <c:pt idx="10">
                    <c:v>Avril 2026</c:v>
                  </c:pt>
                </c:lvl>
                <c:lvl>
                  <c:pt idx="0">
                    <c:v>01/06/2025</c:v>
                  </c:pt>
                  <c:pt idx="1">
                    <c:v>01/07/2025</c:v>
                  </c:pt>
                  <c:pt idx="2">
                    <c:v>01/08/2025</c:v>
                  </c:pt>
                  <c:pt idx="3">
                    <c:v>01/09/2025</c:v>
                  </c:pt>
                  <c:pt idx="4">
                    <c:v>01/10/2025</c:v>
                  </c:pt>
                  <c:pt idx="5">
                    <c:v>01/11/2025</c:v>
                  </c:pt>
                  <c:pt idx="6">
                    <c:v>01/12/2025</c:v>
                  </c:pt>
                  <c:pt idx="7">
                    <c:v>01/01/2026</c:v>
                  </c:pt>
                  <c:pt idx="8">
                    <c:v>01/02/2026</c:v>
                  </c:pt>
                  <c:pt idx="9">
                    <c:v>01/03/2026</c:v>
                  </c:pt>
                  <c:pt idx="10">
                    <c:v>01/04/2026</c:v>
                  </c:pt>
                </c:lvl>
              </c:multiLvlStrCache>
            </c:multiLvlStrRef>
          </c:cat>
          <c:val>
            <c:numRef>
              <c:f>Paramètres!$S$3:$S$13</c:f>
              <c:numCache>
                <c:formatCode>0.00%</c:formatCode>
                <c:ptCount val="11"/>
                <c:pt idx="0">
                  <c:v>0.27360000000000001</c:v>
                </c:pt>
                <c:pt idx="1">
                  <c:v>0.27150000000000002</c:v>
                </c:pt>
                <c:pt idx="2">
                  <c:v>0.19819999999999999</c:v>
                </c:pt>
                <c:pt idx="3">
                  <c:v>0.29270000000000002</c:v>
                </c:pt>
                <c:pt idx="4">
                  <c:v>0.2782</c:v>
                </c:pt>
                <c:pt idx="5">
                  <c:v>0.30859999999999999</c:v>
                </c:pt>
                <c:pt idx="6">
                  <c:v>0.29170000000000001</c:v>
                </c:pt>
                <c:pt idx="7">
                  <c:v>0.2462</c:v>
                </c:pt>
                <c:pt idx="8">
                  <c:v>0.2908</c:v>
                </c:pt>
                <c:pt idx="9">
                  <c:v>0.20419999999999999</c:v>
                </c:pt>
                <c:pt idx="10">
                  <c:v>0.27010000000000001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632-4940-9BE9-6634B22C18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80796527"/>
        <c:axId val="1480810447"/>
      </c:lineChart>
      <c:catAx>
        <c:axId val="30884294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2700000" spcFirstLastPara="1" vertOverflow="ellipsis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53023"/>
        <c:crossesAt val="0"/>
        <c:auto val="1"/>
        <c:lblAlgn val="ctr"/>
        <c:lblOffset val="100"/>
        <c:noMultiLvlLbl val="0"/>
      </c:catAx>
      <c:valAx>
        <c:axId val="308853023"/>
        <c:scaling>
          <c:orientation val="minMax"/>
          <c:max val="280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08842943"/>
        <c:crosses val="autoZero"/>
        <c:crossBetween val="between"/>
      </c:valAx>
      <c:valAx>
        <c:axId val="1480810447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80796527"/>
        <c:crosses val="max"/>
        <c:crossBetween val="between"/>
      </c:valAx>
      <c:catAx>
        <c:axId val="1480796527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480810447"/>
        <c:crossesAt val="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2.2054920554285543E-2"/>
          <c:y val="0.89923894494176826"/>
          <c:w val="0.68062134168712785"/>
          <c:h val="8.555192958294663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>
      <a:gsLst>
        <a:gs pos="0">
          <a:schemeClr val="accent1">
            <a:lumMod val="5000"/>
            <a:lumOff val="95000"/>
          </a:schemeClr>
        </a:gs>
        <a:gs pos="74000">
          <a:schemeClr val="accent1">
            <a:lumMod val="45000"/>
            <a:lumOff val="55000"/>
          </a:schemeClr>
        </a:gs>
        <a:gs pos="83000">
          <a:schemeClr val="accent1">
            <a:lumMod val="45000"/>
            <a:lumOff val="55000"/>
          </a:schemeClr>
        </a:gs>
        <a:gs pos="100000">
          <a:schemeClr val="accent1">
            <a:lumMod val="30000"/>
            <a:lumOff val="70000"/>
          </a:schemeClr>
        </a:gs>
      </a:gsLst>
      <a:lin ang="5400000" scaled="1"/>
    </a:gradFill>
    <a:ln w="9525" cap="flat" cmpd="sng" algn="ctr">
      <a:solidFill>
        <a:schemeClr val="tx2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[Ratio_Cuisine_dev.xlsm]Paramètres!Graphique Historique inventaire</c:name>
    <c:fmtId val="16"/>
  </c:pivotSource>
  <c:chart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Paramètres!$V$1:$V$2</c:f>
              <c:strCache>
                <c:ptCount val="1"/>
                <c:pt idx="0">
                  <c:v>2024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Paramètres!$V$3:$V$26</c:f>
              <c:numCache>
                <c:formatCode>#\,##0.00\ "$"</c:formatCode>
                <c:ptCount val="12"/>
                <c:pt idx="0">
                  <c:v>11405.05</c:v>
                </c:pt>
                <c:pt idx="1">
                  <c:v>7705.01</c:v>
                </c:pt>
                <c:pt idx="2">
                  <c:v>14844.62</c:v>
                </c:pt>
                <c:pt idx="3">
                  <c:v>13478.07</c:v>
                </c:pt>
                <c:pt idx="4">
                  <c:v>13939.29</c:v>
                </c:pt>
                <c:pt idx="5">
                  <c:v>11903.5</c:v>
                </c:pt>
                <c:pt idx="6">
                  <c:v>10484.69</c:v>
                </c:pt>
                <c:pt idx="7">
                  <c:v>10711.2</c:v>
                </c:pt>
                <c:pt idx="8">
                  <c:v>10638.89</c:v>
                </c:pt>
                <c:pt idx="9">
                  <c:v>10410.959999999999</c:v>
                </c:pt>
                <c:pt idx="10">
                  <c:v>11994.71</c:v>
                </c:pt>
                <c:pt idx="11">
                  <c:v>10083.9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F2-4971-91A2-7E011CAA9DCF}"/>
            </c:ext>
          </c:extLst>
        </c:ser>
        <c:ser>
          <c:idx val="1"/>
          <c:order val="1"/>
          <c:tx>
            <c:strRef>
              <c:f>Paramètres!$W$1:$W$2</c:f>
              <c:strCache>
                <c:ptCount val="1"/>
                <c:pt idx="0">
                  <c:v>2025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Paramètres!$W$3:$W$26</c:f>
              <c:numCache>
                <c:formatCode>#\,##0.00\ "$"</c:formatCode>
                <c:ptCount val="12"/>
                <c:pt idx="0">
                  <c:v>10816.38</c:v>
                </c:pt>
                <c:pt idx="1">
                  <c:v>8817.84</c:v>
                </c:pt>
                <c:pt idx="2">
                  <c:v>8265.07</c:v>
                </c:pt>
                <c:pt idx="3">
                  <c:v>13935.19</c:v>
                </c:pt>
                <c:pt idx="4">
                  <c:v>11943.64</c:v>
                </c:pt>
                <c:pt idx="5">
                  <c:v>10606.08</c:v>
                </c:pt>
                <c:pt idx="6">
                  <c:v>9710.35</c:v>
                </c:pt>
                <c:pt idx="7">
                  <c:v>9984.32</c:v>
                </c:pt>
                <c:pt idx="8">
                  <c:v>8570.61</c:v>
                </c:pt>
                <c:pt idx="9">
                  <c:v>9156.17</c:v>
                </c:pt>
                <c:pt idx="10">
                  <c:v>10549.44</c:v>
                </c:pt>
                <c:pt idx="11">
                  <c:v>6775.2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BF2-4971-91A2-7E011CAA9DCF}"/>
            </c:ext>
          </c:extLst>
        </c:ser>
        <c:ser>
          <c:idx val="2"/>
          <c:order val="2"/>
          <c:tx>
            <c:strRef>
              <c:f>Paramètres!$X$1:$X$2</c:f>
              <c:strCache>
                <c:ptCount val="1"/>
                <c:pt idx="0">
                  <c:v>2026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Paramètres!$U$3:$U$26</c:f>
              <c:multiLvlStrCache>
                <c:ptCount val="12"/>
                <c:lvl>
                  <c:pt idx="0">
                    <c:v>janv.</c:v>
                  </c:pt>
                  <c:pt idx="1">
                    <c:v>févr.</c:v>
                  </c:pt>
                  <c:pt idx="2">
                    <c:v>mars</c:v>
                  </c:pt>
                  <c:pt idx="3">
                    <c:v>avr.</c:v>
                  </c:pt>
                  <c:pt idx="4">
                    <c:v>mai</c:v>
                  </c:pt>
                  <c:pt idx="5">
                    <c:v>juin</c:v>
                  </c:pt>
                  <c:pt idx="6">
                    <c:v>juil.</c:v>
                  </c:pt>
                  <c:pt idx="7">
                    <c:v>août</c:v>
                  </c:pt>
                  <c:pt idx="8">
                    <c:v>sept.</c:v>
                  </c:pt>
                  <c:pt idx="9">
                    <c:v>oct.</c:v>
                  </c:pt>
                  <c:pt idx="10">
                    <c:v>nov.</c:v>
                  </c:pt>
                  <c:pt idx="11">
                    <c:v>déc.</c:v>
                  </c:pt>
                </c:lvl>
                <c:lvl>
                  <c:pt idx="0">
                    <c:v>1</c:v>
                  </c:pt>
                  <c:pt idx="1">
                    <c:v>2</c:v>
                  </c:pt>
                  <c:pt idx="2">
                    <c:v>3</c:v>
                  </c:pt>
                  <c:pt idx="3">
                    <c:v>4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</c:lvl>
              </c:multiLvlStrCache>
            </c:multiLvlStrRef>
          </c:cat>
          <c:val>
            <c:numRef>
              <c:f>Paramètres!$X$3:$X$26</c:f>
              <c:numCache>
                <c:formatCode>#\,##0.00\ "$"</c:formatCode>
                <c:ptCount val="12"/>
                <c:pt idx="0">
                  <c:v>9000.35</c:v>
                </c:pt>
                <c:pt idx="1">
                  <c:v>6946.16</c:v>
                </c:pt>
                <c:pt idx="2">
                  <c:v>7070.03</c:v>
                </c:pt>
                <c:pt idx="3">
                  <c:v>8531.61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5BF2-4971-91A2-7E011CAA9D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30616624"/>
        <c:axId val="2030629104"/>
      </c:lineChart>
      <c:catAx>
        <c:axId val="2030616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29104"/>
        <c:crosses val="autoZero"/>
        <c:auto val="1"/>
        <c:lblAlgn val="ctr"/>
        <c:lblOffset val="100"/>
        <c:noMultiLvlLbl val="0"/>
      </c:catAx>
      <c:valAx>
        <c:axId val="20306291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0306166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647701</xdr:colOff>
      <xdr:row>0</xdr:row>
      <xdr:rowOff>28575</xdr:rowOff>
    </xdr:from>
    <xdr:to>
      <xdr:col>12</xdr:col>
      <xdr:colOff>685801</xdr:colOff>
      <xdr:row>0</xdr:row>
      <xdr:rowOff>552450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533901" y="28575"/>
          <a:ext cx="8115300" cy="52387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217489</xdr:colOff>
      <xdr:row>28</xdr:row>
      <xdr:rowOff>32542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17489" y="577611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rgbClr val="FF0000"/>
              </a:solidFill>
              <a:effectLst>
                <a:glow rad="165100">
                  <a:schemeClr val="bg1"/>
                </a:glow>
              </a:effectLst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202803</xdr:colOff>
      <xdr:row>26</xdr:row>
      <xdr:rowOff>76992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02803" y="543956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>
    <xdr:from>
      <xdr:col>0</xdr:col>
      <xdr:colOff>57149</xdr:colOff>
      <xdr:row>1</xdr:row>
      <xdr:rowOff>14288</xdr:rowOff>
    </xdr:from>
    <xdr:to>
      <xdr:col>5</xdr:col>
      <xdr:colOff>323850</xdr:colOff>
      <xdr:row>14</xdr:row>
      <xdr:rowOff>85726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D4232ECA-6DE9-0C9D-31B4-11A09CAC781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200025</xdr:colOff>
      <xdr:row>24</xdr:row>
      <xdr:rowOff>133350</xdr:rowOff>
    </xdr:from>
    <xdr:ext cx="1815703" cy="266400"/>
    <xdr:sp macro="[0]!MAJ_Dashboard_Complet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AB3D7F3D-E2DC-4F04-862F-19AAE9A4D02A}"/>
            </a:ext>
          </a:extLst>
        </xdr:cNvPr>
        <xdr:cNvSpPr/>
      </xdr:nvSpPr>
      <xdr:spPr bwMode="auto">
        <a:xfrm>
          <a:off x="200025" y="5114925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5</xdr:col>
      <xdr:colOff>352425</xdr:colOff>
      <xdr:row>1</xdr:row>
      <xdr:rowOff>19050</xdr:rowOff>
    </xdr:from>
    <xdr:to>
      <xdr:col>10</xdr:col>
      <xdr:colOff>76200</xdr:colOff>
      <xdr:row>14</xdr:row>
      <xdr:rowOff>85725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8E7E0140-242A-6EA6-14C5-BACE93AC09B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0</xdr:col>
      <xdr:colOff>247650</xdr:colOff>
      <xdr:row>30</xdr:row>
      <xdr:rowOff>57149</xdr:rowOff>
    </xdr:from>
    <xdr:to>
      <xdr:col>1</xdr:col>
      <xdr:colOff>962025</xdr:colOff>
      <xdr:row>35</xdr:row>
      <xdr:rowOff>114300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ee">
              <a:extLst>
                <a:ext uri="{FF2B5EF4-FFF2-40B4-BE49-F238E27FC236}">
                  <a16:creationId xmlns:a16="http://schemas.microsoft.com/office/drawing/2014/main" id="{89314777-6655-A114-69C1-76890C98402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886451"/>
              <a:ext cx="1828800" cy="13144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35</xdr:row>
      <xdr:rowOff>180975</xdr:rowOff>
    </xdr:from>
    <xdr:to>
      <xdr:col>1</xdr:col>
      <xdr:colOff>962025</xdr:colOff>
      <xdr:row>54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8" name="Mois">
              <a:extLst>
                <a:ext uri="{FF2B5EF4-FFF2-40B4-BE49-F238E27FC236}">
                  <a16:creationId xmlns:a16="http://schemas.microsoft.com/office/drawing/2014/main" id="{698C0E12-D6DE-D906-6C42-B0FDF0CAFBC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267575"/>
              <a:ext cx="1828800" cy="35718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10</xdr:col>
      <xdr:colOff>104775</xdr:colOff>
      <xdr:row>1</xdr:row>
      <xdr:rowOff>0</xdr:rowOff>
    </xdr:from>
    <xdr:to>
      <xdr:col>15</xdr:col>
      <xdr:colOff>19050</xdr:colOff>
      <xdr:row>14</xdr:row>
      <xdr:rowOff>85725</xdr:rowOff>
    </xdr:to>
    <xdr:graphicFrame macro="">
      <xdr:nvGraphicFramePr>
        <xdr:cNvPr id="17" name="Graphique 16">
          <a:extLst>
            <a:ext uri="{FF2B5EF4-FFF2-40B4-BE49-F238E27FC236}">
              <a16:creationId xmlns:a16="http://schemas.microsoft.com/office/drawing/2014/main" id="{7C2D9649-398A-46A6-A6A5-3B0190958F8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14</xdr:col>
      <xdr:colOff>171450</xdr:colOff>
      <xdr:row>0</xdr:row>
      <xdr:rowOff>0</xdr:rowOff>
    </xdr:from>
    <xdr:to>
      <xdr:col>14</xdr:col>
      <xdr:colOff>771525</xdr:colOff>
      <xdr:row>1</xdr:row>
      <xdr:rowOff>0</xdr:rowOff>
    </xdr:to>
    <xdr:pic>
      <xdr:nvPicPr>
        <xdr:cNvPr id="19" name="Image 18">
          <a:extLst>
            <a:ext uri="{FF2B5EF4-FFF2-40B4-BE49-F238E27FC236}">
              <a16:creationId xmlns:a16="http://schemas.microsoft.com/office/drawing/2014/main" id="{6C8DF2B3-1BC7-D38F-990A-3A90DA8304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992225" y="0"/>
          <a:ext cx="600075" cy="600075"/>
        </a:xfrm>
        <a:prstGeom prst="rect">
          <a:avLst/>
        </a:prstGeom>
      </xdr:spPr>
    </xdr:pic>
    <xdr:clientData/>
  </xdr:twoCellAnchor>
  <xdr:oneCellAnchor>
    <xdr:from>
      <xdr:col>0</xdr:col>
      <xdr:colOff>209550</xdr:colOff>
      <xdr:row>22</xdr:row>
      <xdr:rowOff>180975</xdr:rowOff>
    </xdr:from>
    <xdr:ext cx="1815703" cy="266400"/>
    <xdr:sp macro="[0]!Feuil1.ImprimerTableauDeBord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C6DB6A29-9D5D-4705-A2F1-E109FF128423}"/>
            </a:ext>
          </a:extLst>
        </xdr:cNvPr>
        <xdr:cNvSpPr/>
      </xdr:nvSpPr>
      <xdr:spPr bwMode="auto">
        <a:xfrm>
          <a:off x="209550" y="4781550"/>
          <a:ext cx="1815703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Imprimer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57150</xdr:rowOff>
    </xdr:from>
    <xdr:to>
      <xdr:col>12</xdr:col>
      <xdr:colOff>352425</xdr:colOff>
      <xdr:row>0</xdr:row>
      <xdr:rowOff>381000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57150"/>
          <a:ext cx="1457325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                                 Choix de la date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552450</xdr:colOff>
          <xdr:row>0</xdr:row>
          <xdr:rowOff>85725</xdr:rowOff>
        </xdr:from>
        <xdr:to>
          <xdr:col>6</xdr:col>
          <xdr:colOff>180975</xdr:colOff>
          <xdr:row>0</xdr:row>
          <xdr:rowOff>361950</xdr:rowOff>
        </xdr:to>
        <xdr:sp macro="" textlink="">
          <xdr:nvSpPr>
            <xdr:cNvPr id="2051" name="cmbMoisInventaire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504825</xdr:colOff>
          <xdr:row>0</xdr:row>
          <xdr:rowOff>95250</xdr:rowOff>
        </xdr:from>
        <xdr:to>
          <xdr:col>8</xdr:col>
          <xdr:colOff>171450</xdr:colOff>
          <xdr:row>0</xdr:row>
          <xdr:rowOff>352425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>
    <xdr:from>
      <xdr:col>6</xdr:col>
      <xdr:colOff>352425</xdr:colOff>
      <xdr:row>1</xdr:row>
      <xdr:rowOff>85725</xdr:rowOff>
    </xdr:from>
    <xdr:to>
      <xdr:col>11</xdr:col>
      <xdr:colOff>1562100</xdr:colOff>
      <xdr:row>15</xdr:row>
      <xdr:rowOff>161925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6852E2A1-CF2D-4BB1-9551-3C409DBC38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723900</xdr:colOff>
      <xdr:row>0</xdr:row>
      <xdr:rowOff>9526</xdr:rowOff>
    </xdr:from>
    <xdr:to>
      <xdr:col>5</xdr:col>
      <xdr:colOff>1238250</xdr:colOff>
      <xdr:row>1</xdr:row>
      <xdr:rowOff>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1A1E1E1A-6A86-4253-87B6-C604BBF06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0" y="9526"/>
          <a:ext cx="514350" cy="51435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4800600</xdr:colOff>
          <xdr:row>0</xdr:row>
          <xdr:rowOff>66675</xdr:rowOff>
        </xdr:from>
        <xdr:to>
          <xdr:col>3</xdr:col>
          <xdr:colOff>561975</xdr:colOff>
          <xdr:row>0</xdr:row>
          <xdr:rowOff>485775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2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Enregistrer Inventaire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3752850</xdr:colOff>
          <xdr:row>0</xdr:row>
          <xdr:rowOff>57150</xdr:rowOff>
        </xdr:from>
        <xdr:to>
          <xdr:col>2</xdr:col>
          <xdr:colOff>4772025</xdr:colOff>
          <xdr:row>0</xdr:row>
          <xdr:rowOff>485775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2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Imprimer catalogue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457200</xdr:colOff>
          <xdr:row>0</xdr:row>
          <xdr:rowOff>161925</xdr:rowOff>
        </xdr:from>
        <xdr:to>
          <xdr:col>2</xdr:col>
          <xdr:colOff>457200</xdr:colOff>
          <xdr:row>0</xdr:row>
          <xdr:rowOff>400050</xdr:rowOff>
        </xdr:to>
        <xdr:sp macro="" textlink="">
          <xdr:nvSpPr>
            <xdr:cNvPr id="3084" name="CboDateCatalogue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2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1.283253587964" createdVersion="5" refreshedVersion="8" minRefreshableVersion="3" recordCount="0" supportSubquery="1" supportAdvancedDrill="1" xr:uid="{9B2D72E9-6409-409D-947D-D632FFB383D4}">
  <cacheSource type="external" connectionId="13"/>
  <cacheFields count="6">
    <cacheField name="[Table_Global_Extended].[Fournisseur].[Fournisseur]" caption="Fournisseur" numFmtId="0" hierarchy="3" level="1">
      <sharedItems count="8">
        <s v="Cercle vert"/>
        <s v="Chassineau"/>
        <s v="Gamme des Chefs"/>
        <s v="Jardins d Albert"/>
        <s v="Jocean"/>
        <s v="La ferme Alexandre"/>
        <s v="Marina sea food"/>
        <s v="Nivernaise"/>
      </sharedItems>
    </cacheField>
    <cacheField name="[Measures].[Somme de Montant]" caption="Somme de Montant" numFmtId="0" hierarchy="17" level="32767"/>
    <cacheField name="[Table_Global_Extended].[Annee].[Annee]" caption="Annee" numFmtId="0" hierarchy="9" level="1">
      <sharedItems containsSemiMixedTypes="0" containsNonDate="0" containsString="0"/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  <cacheField name="[Table_Global_Extended].[Mois_lettre].[Mois_lettre]" caption="Mois_lettre" numFmtId="0" hierarchy="16" level="1">
      <sharedItems containsSemiMixedTypes="0" containsNonDate="0" containsString="0"/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1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1.283254513888" createdVersion="5" refreshedVersion="8" minRefreshableVersion="3" recordCount="0" supportSubquery="1" supportAdvancedDrill="1" xr:uid="{57FD6E7F-C24A-4AB6-80A7-FEE8A8E81FCD}">
  <cacheSource type="external" connectionId="13"/>
  <cacheFields count="6">
    <cacheField name="[Table_Global_Extended].[Flux].[Flux]" caption="Flux" numFmtId="0" level="1">
      <sharedItems count="1">
        <s v="CA"/>
      </sharedItems>
    </cacheField>
    <cacheField name="[Table_Global_Extended].[Date_Jour].[Date_Jour]" caption="Date_Jour" numFmtId="0" hierarchy="5" level="1">
      <sharedItems containsSemiMixedTypes="0" containsNonDate="0" containsDate="1" containsString="0" minDate="2026-05-01T00:00:00" maxDate="2026-05-07T00:00:00" count="6">
        <d v="2026-05-01T00:00:00"/>
        <d v="2026-05-02T00:00:00"/>
        <d v="2026-05-03T00:00:00"/>
        <d v="2026-05-04T00:00:00"/>
        <d v="2026-05-05T00:00:00"/>
        <d v="2026-05-06T00:00:00"/>
      </sharedItems>
    </cacheField>
    <cacheField name="[Table_Global_Extended].[Annee].[Annee]" caption="Annee" numFmtId="0" hierarchy="9" level="1">
      <sharedItems containsSemiMixedTypes="0" containsNonDate="0" containsString="0"/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Measures].[Somme de Montant]" caption="Somme de Montant" numFmtId="0" hierarchy="17" level="32767"/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0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1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3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2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5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1.283255324073" createdVersion="5" refreshedVersion="8" minRefreshableVersion="3" recordCount="0" supportSubquery="1" supportAdvancedDrill="1" xr:uid="{B25EE94B-FA57-47F7-83F4-8F89699F8D3B}">
  <cacheSource type="external" connectionId="13"/>
  <cacheFields count="7">
    <cacheField name="[Table_Global_Extended].[Date_Jour].[Date_Jour]" caption="Date_Jour" numFmtId="0" hierarchy="5" level="1">
      <sharedItems containsSemiMixedTypes="0" containsNonDate="0" containsDate="1" containsString="0" minDate="2026-05-02T00:00:00" maxDate="2026-05-08T00:00:00" count="6">
        <d v="2026-05-02T00:00:00"/>
        <d v="2026-05-03T00:00:00"/>
        <d v="2026-05-04T00:00:00"/>
        <d v="2026-05-05T00:00:00"/>
        <d v="2026-05-06T00:00:00"/>
        <d v="2026-05-07T00:00:00"/>
      </sharedItems>
    </cacheField>
    <cacheField name="[Table_Global_Extended].[Fournisseur].[Fournisseur]" caption="Fournisseur" numFmtId="0" hierarchy="3" level="1">
      <sharedItems count="8">
        <s v="Chassineau"/>
        <s v="Jardins d Albert"/>
        <s v="La ferme Alexandre"/>
        <s v="Marina sea food"/>
        <s v="Cercle vert"/>
        <s v="Gamme des Chefs"/>
        <s v="Jocean"/>
        <s v="Nivernaise"/>
      </sharedItems>
    </cacheField>
    <cacheField name="[Measures].[Somme de Montant]" caption="Somme de Montant" numFmtId="0" hierarchy="17" level="32767"/>
    <cacheField name="[Table_Global_Extended].[Annee].[Annee]" caption="Annee" numFmtId="0" hierarchy="9" level="1">
      <sharedItems containsSemiMixedTypes="0" containsNonDate="0" containsString="0"/>
    </cacheField>
    <cacheField name="[Table_Global_Extended].[Mois].[Mois]" caption="Mois" numFmtId="0" hierarchy="8" level="1">
      <sharedItems containsSemiMixedTypes="0" containsNonDate="0" containsString="0"/>
    </cacheField>
    <cacheField name="[Table_Global_Extended].[Mois_lettre].[Mois_lettre]" caption="Mois_lettre" numFmtId="0" hierarchy="16" level="1">
      <sharedItems containsSemiMixedTypes="0" containsNonDate="0" containsString="0"/>
    </cacheField>
    <cacheField name="[Table_Global_Extended].[Flux].[Flux]" caption="Flux" numFmtId="0" level="1">
      <sharedItems count="1">
        <s v="FACTURE"/>
      </sharedItems>
    </cacheField>
  </cacheFields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2" memberValueDatatype="130" unbalanced="0">
      <fieldsUsage count="2">
        <fieldUsage x="-1"/>
        <fieldUsage x="6"/>
      </fieldsUsage>
    </cacheHierarchy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2" memberValueDatatype="130" unbalanced="0">
      <fieldsUsage count="2">
        <fieldUsage x="-1"/>
        <fieldUsage x="1"/>
      </fieldsUsage>
    </cacheHierarchy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2" memberValueDatatype="7" unbalanced="0">
      <fieldsUsage count="2">
        <fieldUsage x="-1"/>
        <fieldUsage x="0"/>
      </fieldsUsage>
    </cacheHierarchy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2" memberValueDatatype="130" unbalanced="0">
      <fieldsUsage count="2">
        <fieldUsage x="-1"/>
        <fieldUsage x="4"/>
      </fieldsUsage>
    </cacheHierarchy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>
      <fieldsUsage count="2">
        <fieldUsage x="-1"/>
        <fieldUsage x="3"/>
      </fieldsUsage>
    </cacheHierarchy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>
      <fieldsUsage count="2">
        <fieldUsage x="-1"/>
        <fieldUsage x="5"/>
      </fieldsUsage>
    </cacheHierarchy>
    <cacheHierarchy uniqueName="[Measures].[Somme de Montant]" caption="Somme de Montant" measure="1" displayFolder="" measureGroup="Table_Global_Extended" count="0" oneField="1">
      <fieldsUsage count="1">
        <fieldUsage x="2"/>
      </fieldsUsage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dimensions count="2">
    <dimension measure="1" name="Measures" uniqueName="[Measures]" caption="Measures"/>
    <dimension name="Table_Global_Extended" uniqueName="[Table_Global_Extended]" caption="Table_Global_Extended"/>
  </dimensions>
  <measureGroups count="1">
    <measureGroup name="Table_Global_Extended" caption="Table_Global_Extended"/>
  </measureGroups>
  <maps count="1">
    <map measureGroup="0" dimension="1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1.283257175928" createdVersion="8" refreshedVersion="8" minRefreshableVersion="3" recordCount="28" xr:uid="{FAF1C47E-9ABC-482D-BCDF-2D8AC28F1DB8}">
  <cacheSource type="worksheet">
    <worksheetSource name="HistoriqueInventaires"/>
  </cacheSource>
  <cacheFields count="5">
    <cacheField name="DatePeriode" numFmtId="14">
      <sharedItems containsSemiMixedTypes="0" containsNonDate="0" containsDate="1" containsString="0" minDate="2024-01-01T00:00:00" maxDate="2026-04-02T00:00:00"/>
    </cacheField>
    <cacheField name="Annee" numFmtId="0">
      <sharedItems containsSemiMixedTypes="0" containsString="0" containsNumber="1" containsInteger="1" minValue="2024" maxValue="2026" count="3">
        <n v="2026"/>
        <n v="2025"/>
        <n v="2024"/>
      </sharedItems>
    </cacheField>
    <cacheField name="NumMois" numFmtId="0">
      <sharedItems containsSemiMixedTypes="0" containsDate="1" containsString="0" containsMixedTypes="1" minDate="1899-12-31T04:01:03" maxDate="1900-01-03T00:00:00" count="13">
        <n v="1"/>
        <n v="2"/>
        <n v="3"/>
        <n v="4"/>
        <n v="5"/>
        <n v="6"/>
        <n v="7"/>
        <n v="8"/>
        <n v="9"/>
        <n v="10"/>
        <n v="11"/>
        <n v="12"/>
        <d v="1900-01-02T00:00:00" u="1"/>
      </sharedItems>
    </cacheField>
    <cacheField name="Mois" numFmtId="0">
      <sharedItems count="21">
        <s v="janv."/>
        <s v="févr."/>
        <s v="mars"/>
        <s v="avr."/>
        <s v="mai"/>
        <s v="juin"/>
        <s v="juil."/>
        <s v="août"/>
        <s v="sept."/>
        <s v="oct."/>
        <s v="nov."/>
        <s v="déc."/>
        <s v="00" u="1"/>
        <s v="janvier" u="1"/>
        <s v="février" u="1"/>
        <s v="avril" u="1"/>
        <s v="juillet" u="1"/>
        <s v="septembre" u="1"/>
        <s v="octobre" u="1"/>
        <s v="novembre" u="1"/>
        <s v="décembre" u="1"/>
      </sharedItems>
    </cacheField>
    <cacheField name="Total" numFmtId="0">
      <sharedItems containsSemiMixedTypes="0" containsDate="1" containsString="0" containsMixedTypes="1" minDate="1940-08-21T14:52:48" maxDate="1899-12-30T00:00: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151.283257175928" createdVersion="8" refreshedVersion="8" minRefreshableVersion="3" recordCount="11" xr:uid="{8A7D313F-E6C3-40CD-A397-5AA5AA034717}">
  <cacheSource type="worksheet">
    <worksheetSource name="HistoriqueRatioValides"/>
  </cacheSource>
  <cacheFields count="5">
    <cacheField name="DatePeriode" numFmtId="14">
      <sharedItems containsSemiMixedTypes="0" containsNonDate="0" containsDate="1" containsString="0" minDate="2024-01-01T00:00:00" maxDate="2026-04-02T00:00:00" count="23">
        <d v="2025-06-01T00:00:00"/>
        <d v="2025-07-01T00:00:00"/>
        <d v="2025-08-01T00:00:00"/>
        <d v="2025-09-01T00:00:00"/>
        <d v="2025-10-01T00:00:00"/>
        <d v="2025-11-01T00:00:00"/>
        <d v="2025-12-01T00:00:00"/>
        <d v="2026-01-01T00:00:00"/>
        <d v="2026-02-01T00:00:00"/>
        <d v="2026-03-01T00:00:00"/>
        <d v="2026-04-01T00:00:00"/>
        <d v="2025-03-01T00:00:00" u="1"/>
        <d v="2025-02-01T00:00:00" u="1"/>
        <d v="2025-01-01T00:00:00" u="1"/>
        <d v="2024-09-01T00:00:00" u="1"/>
        <d v="2024-08-01T00:00:00" u="1"/>
        <d v="2024-07-01T00:00:00" u="1"/>
        <d v="2024-06-01T00:00:00" u="1"/>
        <d v="2024-05-01T00:00:00" u="1"/>
        <d v="2024-04-01T00:00:00" u="1"/>
        <d v="2024-03-01T00:00:00" u="1"/>
        <d v="2024-02-01T00:00:00" u="1"/>
        <d v="2024-01-01T00:00:00" u="1"/>
      </sharedItems>
    </cacheField>
    <cacheField name="Periode" numFmtId="0">
      <sharedItems/>
    </cacheField>
    <cacheField name="Total_CA_HT" numFmtId="174">
      <sharedItems containsSemiMixedTypes="0" containsString="0" containsNumber="1" minValue="42003.62" maxValue="269745.28000000003"/>
    </cacheField>
    <cacheField name="Consommations" numFmtId="174">
      <sharedItems containsSemiMixedTypes="0" containsString="0" containsNumber="1" minValue="8323.16" maxValue="73798.69"/>
    </cacheField>
    <cacheField name="Ratio" numFmtId="10">
      <sharedItems containsSemiMixedTypes="0" containsString="0" containsNumber="1" minValue="0.19819999999999999" maxValue="0.30859999999999999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6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Michel JEANNOT" refreshedDate="46151.283252777779" createdVersion="3" refreshedVersion="8" minRefreshableVersion="3" recordCount="0" supportSubquery="1" supportAdvancedDrill="1" xr:uid="{A61C70A4-4E32-4C81-9DE4-D81A2633736B}">
  <cacheSource type="external" connectionId="13">
    <extLst>
      <ext xmlns:x14="http://schemas.microsoft.com/office/spreadsheetml/2009/9/main" uri="{F057638F-6D5F-4e77-A914-E7F072B9BCA8}">
        <x14:sourceConnection name="ThisWorkbookDataModel"/>
      </ext>
    </extLst>
  </cacheSource>
  <cacheFields count="0"/>
  <cacheHierarchies count="21">
    <cacheHierarchy uniqueName="[Table_Global_Extended].[Flux]" caption="Flux" attribute="1" defaultMemberUniqueName="[Table_Global_Extended].[Flux].[All]" allUniqueName="[Table_Global_Extended].[Flux].[All]" dimensionUniqueName="[Table_Global_Extended]" displayFolder="" count="0" memberValueDatatype="130" unbalanced="0"/>
    <cacheHierarchy uniqueName="[Table_Global_Extended].[Id_Source]" caption="Id_Source" attribute="1" defaultMemberUniqueName="[Table_Global_Extended].[Id_Source].[All]" allUniqueName="[Table_Global_Extended].[Id_Source].[All]" dimensionUniqueName="[Table_Global_Extended]" displayFolder="" count="0" memberValueDatatype="20" unbalanced="0"/>
    <cacheHierarchy uniqueName="[Table_Global_Extended].[Id_Fournisseur]" caption="Id_Fournisseur" attribute="1" defaultMemberUniqueName="[Table_Global_Extended].[Id_Fournisseur].[All]" allUniqueName="[Table_Global_Extended].[Id_Fournisseur].[All]" dimensionUniqueName="[Table_Global_Extended]" displayFolder="" count="0" memberValueDatatype="20" unbalanced="0"/>
    <cacheHierarchy uniqueName="[Table_Global_Extended].[Fournisseur]" caption="Fournisseur" attribute="1" defaultMemberUniqueName="[Table_Global_Extended].[Fournisseur].[All]" allUniqueName="[Table_Global_Extended].[Fournisseur].[All]" dimensionUniqueName="[Table_Global_Extended]" displayFolder="" count="0" memberValueDatatype="130" unbalanced="0"/>
    <cacheHierarchy uniqueName="[Table_Global_Extended].[Lieu]" caption="Lieu" attribute="1" defaultMemberUniqueName="[Table_Global_Extended].[Lieu].[All]" allUniqueName="[Table_Global_Extended].[Lieu].[All]" dimensionUniqueName="[Table_Global_Extended]" displayFolder="" count="0" memberValueDatatype="130" unbalanced="0"/>
    <cacheHierarchy uniqueName="[Table_Global_Extended].[Date_Jour]" caption="Date_Jour" attribute="1" time="1" defaultMemberUniqueName="[Table_Global_Extended].[Date_Jour].[All]" allUniqueName="[Table_Global_Extended].[Date_Jour].[All]" dimensionUniqueName="[Table_Global_Extended]" displayFolder="" count="0" memberValueDatatype="7" unbalanced="0"/>
    <cacheHierarchy uniqueName="[Table_Global_Extended].[Montant]" caption="Montant" attribute="1" defaultMemberUniqueName="[Table_Global_Extended].[Montant].[All]" allUniqueName="[Table_Global_Extended].[Montant].[All]" dimensionUniqueName="[Table_Global_Extended]" displayFolder="" count="0" memberValueDatatype="5" unbalanced="0"/>
    <cacheHierarchy uniqueName="[Table_Global_Extended].[Type_Doc]" caption="Type_Doc" attribute="1" defaultMemberUniqueName="[Table_Global_Extended].[Type_Doc].[All]" allUniqueName="[Table_Global_Extended].[Type_Doc].[All]" dimensionUniqueName="[Table_Global_Extended]" displayFolder="" count="0" memberValueDatatype="130" unbalanced="0"/>
    <cacheHierarchy uniqueName="[Table_Global_Extended].[Mois]" caption="Mois" attribute="1" defaultMemberUniqueName="[Table_Global_Extended].[Mois].[All]" allUniqueName="[Table_Global_Extended].[Mois].[All]" dimensionUniqueName="[Table_Global_Extended]" displayFolder="" count="0" memberValueDatatype="130" unbalanced="0"/>
    <cacheHierarchy uniqueName="[Table_Global_Extended].[Annee]" caption="Annee" attribute="1" defaultMemberUniqueName="[Table_Global_Extended].[Annee].[All]" allUniqueName="[Table_Global_Extended].[Annee].[All]" dimensionUniqueName="[Table_Global_Extended]" displayFolder="" count="2" memberValueDatatype="20" unbalanced="0"/>
    <cacheHierarchy uniqueName="[Table_Global_Extended].[Date_Mois]" caption="Date_Mois" attribute="1" time="1" defaultMemberUniqueName="[Table_Global_Extended].[Date_Mois].[All]" allUniqueName="[Table_Global_Extended].[Date_Mois].[All]" dimensionUniqueName="[Table_Global_Extended]" displayFolder="" count="0" memberValueDatatype="7" unbalanced="0"/>
    <cacheHierarchy uniqueName="[Table_Global_Extended].[MoisLib]" caption="MoisLib" attribute="1" defaultMemberUniqueName="[Table_Global_Extended].[MoisLib].[All]" allUniqueName="[Table_Global_Extended].[MoisLib].[All]" dimensionUniqueName="[Table_Global_Extended]" displayFolder="" count="0" memberValueDatatype="130" unbalanced="0"/>
    <cacheHierarchy uniqueName="[Table_Global_Extended].[Factures_Mois]" caption="Factures_Mois" attribute="1" defaultMemberUniqueName="[Table_Global_Extended].[Factures_Mois].[All]" allUniqueName="[Table_Global_Extended].[Factures_Mois].[All]" dimensionUniqueName="[Table_Global_Extended]" displayFolder="" count="0" memberValueDatatype="5" unbalanced="0"/>
    <cacheHierarchy uniqueName="[Table_Global_Extended].[Ca_Mois]" caption="Ca_Mois" attribute="1" defaultMemberUniqueName="[Table_Global_Extended].[Ca_Mois].[All]" allUniqueName="[Table_Global_Extended].[Ca_Mois].[All]" dimensionUniqueName="[Table_Global_Extended]" displayFolder="" count="0" memberValueDatatype="5" unbalanced="0"/>
    <cacheHierarchy uniqueName="[Table_Global_Extended].[Ratio_Mois]" caption="Ratio_Mois" attribute="1" defaultMemberUniqueName="[Table_Global_Extended].[Ratio_Mois].[All]" allUniqueName="[Table_Global_Extended].[Ratio_Mois].[All]" dimensionUniqueName="[Table_Global_Extended]" displayFolder="" count="0" memberValueDatatype="5" unbalanced="0"/>
    <cacheHierarchy uniqueName="[Table_Global_Extended].[Mois_Chiffre]" caption="Mois_Chiffre" attribute="1" defaultMemberUniqueName="[Table_Global_Extended].[Mois_Chiffre].[All]" allUniqueName="[Table_Global_Extended].[Mois_Chiffre].[All]" dimensionUniqueName="[Table_Global_Extended]" displayFolder="" count="0" memberValueDatatype="20" unbalanced="0"/>
    <cacheHierarchy uniqueName="[Table_Global_Extended].[Mois_lettre]" caption="Mois_lettre" attribute="1" defaultMemberUniqueName="[Table_Global_Extended].[Mois_lettre].[All]" allUniqueName="[Table_Global_Extended].[Mois_lettre].[All]" dimensionUniqueName="[Table_Global_Extended]" displayFolder="" count="2" memberValueDatatype="130" unbalanced="0"/>
    <cacheHierarchy uniqueName="[Measures].[Somme de Montant]" caption="Somme de Montant" measure="1" displayFolder="" measureGroup="Table_Global_Extended" count="0">
      <extLst>
        <ext xmlns:x15="http://schemas.microsoft.com/office/spreadsheetml/2010/11/main" uri="{B97F6D7D-B522-45F9-BDA1-12C45D357490}">
          <x15:cacheHierarchy aggregatedColumn="6"/>
        </ext>
      </extLst>
    </cacheHierarchy>
    <cacheHierarchy uniqueName="[Measures].[Somme de Ca_Mois]" caption="Somme de Ca_Mois" measure="1" displayFolder="" measureGroup="Table_Global_Extended" count="0">
      <extLst>
        <ext xmlns:x15="http://schemas.microsoft.com/office/spreadsheetml/2010/11/main" uri="{B97F6D7D-B522-45F9-BDA1-12C45D357490}">
          <x15:cacheHierarchy aggregatedColumn="13"/>
        </ext>
      </extLst>
    </cacheHierarchy>
    <cacheHierarchy uniqueName="[Measures].[__XL_Count Table_Global_Extended]" caption="__XL_Count Table_Global_Extended" measure="1" displayFolder="" measureGroup="Table_Global_Extended" count="0" hidden="1"/>
    <cacheHierarchy uniqueName="[Measures].[__Aucune mesure définie]" caption="__Aucune mesure définie" measure="1" displayFolder="" count="0" hidden="1"/>
  </cacheHierarchies>
  <kpis count="0"/>
  <extLst>
    <ext xmlns:x14="http://schemas.microsoft.com/office/spreadsheetml/2009/9/main" uri="{725AE2AE-9491-48be-B2B4-4EB974FC3084}">
      <x14:pivotCacheDefinition slicerData="1" pivotCacheId="1328585968" supportSubqueryNonVisual="1" supportSubqueryCalcMem="1" supportAddCalcMems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8">
  <r>
    <d v="2026-01-01T00:00:00"/>
    <x v="0"/>
    <x v="0"/>
    <x v="0"/>
    <n v="9000.35"/>
  </r>
  <r>
    <d v="2026-02-01T00:00:00"/>
    <x v="0"/>
    <x v="1"/>
    <x v="1"/>
    <n v="6946.16"/>
  </r>
  <r>
    <d v="2026-03-01T00:00:00"/>
    <x v="0"/>
    <x v="2"/>
    <x v="2"/>
    <n v="7070.03"/>
  </r>
  <r>
    <d v="2026-04-01T00:00:00"/>
    <x v="0"/>
    <x v="3"/>
    <x v="3"/>
    <n v="8531.61"/>
  </r>
  <r>
    <d v="2025-01-01T00:00:00"/>
    <x v="1"/>
    <x v="0"/>
    <x v="0"/>
    <n v="10816.38"/>
  </r>
  <r>
    <d v="2025-02-01T00:00:00"/>
    <x v="1"/>
    <x v="1"/>
    <x v="1"/>
    <n v="8817.84"/>
  </r>
  <r>
    <d v="2025-03-01T00:00:00"/>
    <x v="1"/>
    <x v="2"/>
    <x v="2"/>
    <n v="8265.07"/>
  </r>
  <r>
    <d v="2025-04-01T00:00:00"/>
    <x v="1"/>
    <x v="3"/>
    <x v="3"/>
    <n v="13935.19"/>
  </r>
  <r>
    <d v="2025-05-01T00:00:00"/>
    <x v="1"/>
    <x v="4"/>
    <x v="4"/>
    <n v="11943.64"/>
  </r>
  <r>
    <d v="2025-06-01T00:00:00"/>
    <x v="1"/>
    <x v="5"/>
    <x v="5"/>
    <n v="10606.08"/>
  </r>
  <r>
    <d v="2025-07-01T00:00:00"/>
    <x v="1"/>
    <x v="6"/>
    <x v="6"/>
    <n v="9710.35"/>
  </r>
  <r>
    <d v="2025-08-01T00:00:00"/>
    <x v="1"/>
    <x v="7"/>
    <x v="7"/>
    <n v="9984.32"/>
  </r>
  <r>
    <d v="2025-09-01T00:00:00"/>
    <x v="1"/>
    <x v="8"/>
    <x v="8"/>
    <n v="8570.61"/>
  </r>
  <r>
    <d v="2025-10-01T00:00:00"/>
    <x v="1"/>
    <x v="9"/>
    <x v="9"/>
    <n v="9156.17"/>
  </r>
  <r>
    <d v="2025-11-01T00:00:00"/>
    <x v="1"/>
    <x v="10"/>
    <x v="10"/>
    <n v="10549.44"/>
  </r>
  <r>
    <d v="2025-12-01T00:00:00"/>
    <x v="1"/>
    <x v="11"/>
    <x v="11"/>
    <n v="6775.2"/>
  </r>
  <r>
    <d v="2024-01-01T00:00:00"/>
    <x v="2"/>
    <x v="0"/>
    <x v="0"/>
    <n v="11405.05"/>
  </r>
  <r>
    <d v="2024-02-01T00:00:00"/>
    <x v="2"/>
    <x v="1"/>
    <x v="1"/>
    <n v="7705.01"/>
  </r>
  <r>
    <d v="2024-03-01T00:00:00"/>
    <x v="2"/>
    <x v="2"/>
    <x v="2"/>
    <d v="1940-08-21T14:52:48"/>
  </r>
  <r>
    <d v="2024-04-01T00:00:00"/>
    <x v="2"/>
    <x v="3"/>
    <x v="3"/>
    <n v="13478.07"/>
  </r>
  <r>
    <d v="2024-05-01T00:00:00"/>
    <x v="2"/>
    <x v="4"/>
    <x v="4"/>
    <n v="13939.29"/>
  </r>
  <r>
    <d v="2024-06-01T00:00:00"/>
    <x v="2"/>
    <x v="5"/>
    <x v="5"/>
    <n v="11903.5"/>
  </r>
  <r>
    <d v="2024-07-01T00:00:00"/>
    <x v="2"/>
    <x v="6"/>
    <x v="6"/>
    <n v="10484.69"/>
  </r>
  <r>
    <d v="2024-08-01T00:00:00"/>
    <x v="2"/>
    <x v="7"/>
    <x v="7"/>
    <n v="10711.2"/>
  </r>
  <r>
    <d v="2024-09-01T00:00:00"/>
    <x v="2"/>
    <x v="8"/>
    <x v="8"/>
    <n v="10638.89"/>
  </r>
  <r>
    <d v="2024-10-01T00:00:00"/>
    <x v="2"/>
    <x v="9"/>
    <x v="9"/>
    <n v="10410.959999999999"/>
  </r>
  <r>
    <d v="2024-11-01T00:00:00"/>
    <x v="2"/>
    <x v="10"/>
    <x v="10"/>
    <n v="11994.71"/>
  </r>
  <r>
    <d v="2024-12-01T00:00:00"/>
    <x v="2"/>
    <x v="11"/>
    <x v="11"/>
    <n v="10083.9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s v="Juin 2025"/>
    <n v="269745.28000000003"/>
    <n v="73798.69"/>
    <n v="0.27360000000000001"/>
  </r>
  <r>
    <x v="1"/>
    <s v="Juillet 2025"/>
    <n v="184970.87"/>
    <n v="50215.14"/>
    <n v="0.27150000000000002"/>
  </r>
  <r>
    <x v="2"/>
    <s v="Août 2025"/>
    <n v="42003.62"/>
    <n v="8323.16"/>
    <n v="0.19819999999999999"/>
  </r>
  <r>
    <x v="3"/>
    <s v="Septembre 2025"/>
    <n v="230290.68"/>
    <n v="67406.929999999993"/>
    <n v="0.29270000000000002"/>
  </r>
  <r>
    <x v="4"/>
    <s v="Octobre 2025"/>
    <n v="205218.93"/>
    <n v="57101.4"/>
    <n v="0.2782"/>
  </r>
  <r>
    <x v="5"/>
    <s v="Novembre 2025"/>
    <n v="212910.35"/>
    <n v="65697.11"/>
    <n v="0.30859999999999999"/>
  </r>
  <r>
    <x v="6"/>
    <s v="Décembre 2025"/>
    <n v="142675.88"/>
    <n v="41611.46"/>
    <n v="0.29170000000000001"/>
  </r>
  <r>
    <x v="7"/>
    <s v="Janvier 2026"/>
    <n v="177517.23"/>
    <n v="43708.76"/>
    <n v="0.2462"/>
  </r>
  <r>
    <x v="8"/>
    <s v="Février 2026"/>
    <n v="132993.54999999999"/>
    <n v="38671.03"/>
    <n v="0.2908"/>
  </r>
  <r>
    <x v="9"/>
    <s v="Mars 2026"/>
    <n v="189234.46"/>
    <n v="38644.550000000003"/>
    <n v="0.20419999999999999"/>
  </r>
  <r>
    <x v="10"/>
    <s v="Avril 2026"/>
    <n v="145120.89000000001"/>
    <n v="39198.480000000003"/>
    <n v="0.2701000000000000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314BB7F-5AC0-41E9-8577-A7563F964F8A}" name="Récap Ratios" cacheId="414" applyNumberFormats="0" applyBorderFormats="0" applyFontFormats="0" applyPatternFormats="0" applyAlignmentFormats="0" applyWidthHeightFormats="1" dataCaption="Valeurs" updatedVersion="8" minRefreshableVersion="3" showDrill="0" showDataTips="0" itemPrintTitles="1" createdVersion="8" indent="0" showHeaders="0" outline="1" outlineData="1" multipleFieldFilters="0">
  <location ref="L18:O30" firstHeaderRow="0" firstDataRow="1" firstDataCol="1"/>
  <pivotFields count="5">
    <pivotField axis="axisRow" numFmtId="180" showAll="0" sortType="descending">
      <items count="24">
        <item x="10"/>
        <item x="9"/>
        <item x="8"/>
        <item x="7"/>
        <item x="6"/>
        <item x="5"/>
        <item x="4"/>
        <item x="3"/>
        <item x="2"/>
        <item x="1"/>
        <item x="0"/>
        <item m="1" x="11"/>
        <item m="1" x="12"/>
        <item m="1" x="13"/>
        <item m="1" x="14"/>
        <item m="1" x="15"/>
        <item m="1" x="16"/>
        <item m="1" x="17"/>
        <item m="1" x="18"/>
        <item m="1" x="19"/>
        <item m="1" x="20"/>
        <item m="1" x="21"/>
        <item m="1" x="22"/>
        <item t="default"/>
      </items>
    </pivotField>
    <pivotField showAll="0"/>
    <pivotField dataField="1" numFmtId="174" showAll="0"/>
    <pivotField dataField="1" numFmtId="174" showAll="0"/>
    <pivotField dataField="1" numFmtId="10" showAll="0"/>
  </pivotFields>
  <rowFields count="1">
    <field x="0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CA HT" fld="2" baseField="0" baseItem="10" numFmtId="174"/>
    <dataField name="Conso" fld="3" baseField="0" baseItem="2" numFmtId="174"/>
    <dataField name="Ratios" fld="4" baseField="0" baseItem="10" numFmtId="10"/>
  </dataFields>
  <formats count="4">
    <format dxfId="3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32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31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30">
      <pivotArea dataOnly="0" labelOnly="1" outline="0" fieldPosition="0">
        <references count="1">
          <reference field="4294967294" count="1">
            <x v="0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722FC4D-F20E-45CE-8E3F-3C95732D4034}" name="Ca Mensuel" cacheId="401" applyNumberFormats="0" applyBorderFormats="0" applyFontFormats="0" applyPatternFormats="0" applyAlignmentFormats="0" applyWidthHeightFormats="1" dataCaption="Valeurs" tag="a6889341-7f46-4e8f-ad7c-36032e31676f" updatedVersion="8" minRefreshableVersion="3" showCalcMbrs="0" showDrill="0" showMemberPropertyTips="0" showDataTips="0" colGrandTotals="0" itemPrintTitles="1" createdVersion="5" indent="0" showHeaders="0" outline="1" outlineData="1" multipleFieldFilters="0" chartFormat="5">
  <location ref="I18:J26" firstHeaderRow="1" firstDataRow="2" firstDataCol="1"/>
  <pivotFields count="6">
    <pivotField axis="axisCol" allDrilled="1" subtotalTop="0" showAll="0" dataSourceSort="1" defaultSubtotal="0" defaultAttributeDrillState="1">
      <items count="1">
        <item s="1" x="0"/>
      </items>
    </pivotField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dataField="1" subtotalTop="0" showAll="0" defaultSubtotal="0"/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0"/>
  </colFields>
  <colItems count="1">
    <i>
      <x/>
    </i>
  </colItems>
  <dataFields count="1">
    <dataField name="CA Mensuel" fld="5" baseField="1" baseItem="2"/>
  </dataFields>
  <formats count="2">
    <format dxfId="35">
      <pivotArea dataOnly="0" labelOnly="1" fieldPosition="0">
        <references count="1">
          <reference field="1" count="0"/>
        </references>
      </pivotArea>
    </format>
    <format dxfId="34">
      <pivotArea dataOnly="0" labelOnly="1" fieldPosition="0">
        <references count="1">
          <reference field="0" count="0"/>
        </references>
      </pivotArea>
    </format>
  </formats>
  <chartFormats count="3"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4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 caption="CA Mensuel"/>
    <pivotHierarchy dragToData="1" caption="Ca_Mois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5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5DFC23-E0BF-48E8-A26C-A244304C0741}" name="Détail Factures" cacheId="404" applyNumberFormats="0" applyBorderFormats="0" applyFontFormats="0" applyPatternFormats="0" applyAlignmentFormats="0" applyWidthHeightFormats="1" dataCaption="Valeurs" tag="6b00387d-6847-4585-b147-70fa5b9448ce" updatedVersion="8" minRefreshableVersion="3" showCalcMbrs="0" showDrill="0" showMemberPropertyTips="0" showDataTips="0" rowGrandTotals="0" colGrandTotals="0" itemPrintTitles="1" createdVersion="5" indent="0" showHeaders="0" outline="1" outlineData="1" multipleFieldFilters="0">
  <location ref="F18:G42" firstHeaderRow="1" firstDataRow="2" firstDataCol="1"/>
  <pivotFields count="7">
    <pivotField axis="axisRow" allDrilled="1" subtotalTop="0" showAll="0" sortType="descending" defaultSubtotal="0" defaultAttributeDrillState="1">
      <items count="6">
        <item x="5"/>
        <item x="4"/>
        <item x="3"/>
        <item x="2"/>
        <item x="1"/>
        <item x="0"/>
      </items>
    </pivotField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</pivotFields>
  <rowFields count="2">
    <field x="0"/>
    <field x="1"/>
  </rowFields>
  <rowItems count="23">
    <i>
      <x/>
    </i>
    <i r="1">
      <x v="1"/>
    </i>
    <i r="1">
      <x v="2"/>
    </i>
    <i r="1">
      <x v="7"/>
    </i>
    <i>
      <x v="1"/>
    </i>
    <i r="1">
      <x/>
    </i>
    <i r="1">
      <x v="1"/>
    </i>
    <i r="1">
      <x v="6"/>
    </i>
    <i r="1">
      <x v="2"/>
    </i>
    <i>
      <x v="2"/>
    </i>
    <i r="1">
      <x v="5"/>
    </i>
    <i r="1">
      <x v="1"/>
    </i>
    <i r="1">
      <x v="2"/>
    </i>
    <i>
      <x v="3"/>
    </i>
    <i r="1">
      <x v="4"/>
    </i>
    <i r="1">
      <x v="1"/>
    </i>
    <i>
      <x v="4"/>
    </i>
    <i r="1">
      <x v="1"/>
    </i>
    <i>
      <x v="5"/>
    </i>
    <i r="1">
      <x/>
    </i>
    <i r="1">
      <x v="1"/>
    </i>
    <i r="1">
      <x v="2"/>
    </i>
    <i r="1">
      <x v="3"/>
    </i>
  </rowItems>
  <colFields count="1">
    <field x="6"/>
  </colFields>
  <colItems count="1">
    <i>
      <x/>
    </i>
  </colItems>
  <dataFields count="1">
    <dataField name="Détail facture" fld="2" baseField="0" baseItem="0" numFmtId="174"/>
  </dataFields>
  <formats count="6">
    <format dxfId="41">
      <pivotArea dataOnly="0" labelOnly="1" fieldPosition="0">
        <references count="1">
          <reference field="0" count="1">
            <x v="1"/>
          </reference>
        </references>
      </pivotArea>
    </format>
    <format dxfId="40">
      <pivotArea dataOnly="0" labelOnly="1" fieldPosition="0">
        <references count="1">
          <reference field="0" count="1">
            <x v="2"/>
          </reference>
        </references>
      </pivotArea>
    </format>
    <format dxfId="39">
      <pivotArea dataOnly="0" labelOnly="1" fieldPosition="0">
        <references count="1">
          <reference field="0" count="1">
            <x v="3"/>
          </reference>
        </references>
      </pivotArea>
    </format>
    <format dxfId="38">
      <pivotArea dataOnly="0" labelOnly="1" fieldPosition="0">
        <references count="1">
          <reference field="0" count="1">
            <x v="4"/>
          </reference>
        </references>
      </pivotArea>
    </format>
    <format dxfId="37">
      <pivotArea dataOnly="0" labelOnly="1" fieldPosition="0">
        <references count="1">
          <reference field="0" count="1">
            <x v="5"/>
          </reference>
        </references>
      </pivotArea>
    </format>
    <format dxfId="36">
      <pivotArea dataOnly="0" labelOnly="1" fieldPosition="0">
        <references count="1">
          <reference field="6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 caption="Détail facture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2">
    <rowHierarchyUsage hierarchyUsage="5"/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D983C25-145A-4CAC-AF3B-01B96970B982}" name="Détail par Fournisseur" cacheId="398" applyNumberFormats="0" applyBorderFormats="0" applyFontFormats="0" applyPatternFormats="0" applyAlignmentFormats="0" applyWidthHeightFormats="1" dataCaption="Valeurs" tag="9014086e-9f9d-4ba1-8aa7-a4ad888340f3" updatedVersion="8" minRefreshableVersion="3" showCalcMbrs="0" showDrill="0" showMemberPropertyTips="0" showDataTips="0" subtotalHiddenItems="1" colGrandTotals="0" itemPrintTitles="1" createdVersion="5" indent="0" showHeaders="0" outline="1" outlineData="1" multipleFieldFilters="0">
  <location ref="C18:D28" firstHeaderRow="1" firstDataRow="2" firstDataCol="1"/>
  <pivotFields count="6">
    <pivotField axis="axisRow" allDrilled="1" subtotalTop="0" showAll="0" dataSourceSort="1" defaultSubtotal="0" defaultAttributeDrillState="1">
      <items count="8">
        <item x="0"/>
        <item x="1"/>
        <item x="2"/>
        <item x="3"/>
        <item x="4"/>
        <item x="5"/>
        <item x="6"/>
        <item x="7"/>
      </items>
    </pivotField>
    <pivotField dataField="1" subtotalTop="0" showAll="0" defaultSubtotal="0"/>
    <pivotField allDrilled="1" subtotalTop="0" showAll="0" dataSourceSort="1" defaultSubtotal="0" defaultAttributeDrillState="1"/>
    <pivotField allDrilled="1" subtotalTop="0" showAll="0" dataSourceSort="1" defaultSubtotal="0" defaultAttributeDrillState="1"/>
    <pivotField axis="axisCol" allDrilled="1" subtotalTop="0" showAll="0" dataSourceSort="1" defaultSubtotal="0" defaultAttributeDrillState="1">
      <items count="1">
        <item s="1" x="0"/>
      </items>
    </pivotField>
    <pivotField allDrilled="1" subtotalTop="0" showAll="0" dataSourceSort="1" defaultSubtotal="0" defaultAttributeDrillState="1"/>
  </pivotFields>
  <rowFields count="1">
    <field x="0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Fields count="1">
    <field x="4"/>
  </colFields>
  <colItems count="1">
    <i>
      <x/>
    </i>
  </colItems>
  <dataFields count="1">
    <dataField name="Factures" fld="1" baseField="0" baseItem="0" numFmtId="174"/>
  </dataFields>
  <formats count="1">
    <format dxfId="42">
      <pivotArea dataOnly="0" labelOnly="1" fieldPosition="0">
        <references count="1">
          <reference field="4" count="0"/>
        </references>
      </pivotArea>
    </format>
  </formats>
  <pivotHierarchies count="21"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].&amp;[2026-04]"/>
      </members>
    </pivotHierarchy>
    <pivotHierarchy multipleItemSelectionAllowed="1" dragToData="1">
      <members count="1" level="1">
        <member name="[Table_Global_Extended].[Annee].&amp;[2026]"/>
      </members>
    </pivotHierarchy>
    <pivotHierarchy multipleItemSelectionAllowed="1" dragToData="1"/>
    <pivotHierarchy dragToData="1"/>
    <pivotHierarchy dragToData="1"/>
    <pivotHierarchy dragToData="1"/>
    <pivotHierarchy dragToData="1"/>
    <pivotHierarchy dragToData="1"/>
    <pivotHierarchy multipleItemSelectionAllowed="1" dragToData="1">
      <members count="1" level="1">
        <member name="[Table_Global_Extended].[Mois_lettre].&amp;[mai]"/>
      </members>
    </pivotHierarchy>
    <pivotHierarchy dragToData="1" caption="Factures"/>
    <pivotHierarchy dragToData="1"/>
    <pivotHierarchy dragToRow="0" dragToCol="0" dragToPage="0" dragToData="1"/>
    <pivotHierarchy dragToRow="0" dragToCol="0" dragToPage="0" dragToData="1"/>
  </pivotHierarchies>
  <pivotTableStyleInfo name="PivotStyleLight16" showRowHeaders="1" showColHeaders="1" showRowStripes="0" showColStripes="0" showLastColumn="1"/>
  <rowHierarchiesUsage count="1">
    <rowHierarchyUsage hierarchyUsage="3"/>
  </rowHierarchiesUsage>
  <colHierarchiesUsage count="1">
    <colHierarchyUsage hierarchyUsage="0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Table_Global_Extended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CBDC4D-0496-4C50-B5B7-9461E28FC558}" name="Graphique Historique inventaire" cacheId="41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U1:X26" firstHeaderRow="1" firstDataRow="2" firstDataCol="1"/>
  <pivotFields count="5">
    <pivotField numFmtId="14" showAll="0"/>
    <pivotField axis="axisCol" showAll="0">
      <items count="4">
        <item x="2"/>
        <item x="1"/>
        <item x="0"/>
        <item t="default"/>
      </items>
    </pivotField>
    <pivotField axis="axisRow" numFmtId="1" showAll="0" sortType="ascending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m="1" x="12"/>
      </items>
    </pivotField>
    <pivotField axis="axisRow" showAll="0">
      <items count="22">
        <item m="1" x="13"/>
        <item m="1" x="14"/>
        <item x="2"/>
        <item m="1" x="15"/>
        <item x="4"/>
        <item x="5"/>
        <item m="1" x="16"/>
        <item x="7"/>
        <item m="1" x="17"/>
        <item m="1" x="18"/>
        <item m="1" x="19"/>
        <item m="1" x="20"/>
        <item m="1" x="12"/>
        <item x="0"/>
        <item x="1"/>
        <item x="3"/>
        <item x="6"/>
        <item x="8"/>
        <item x="9"/>
        <item x="10"/>
        <item x="11"/>
        <item t="default"/>
      </items>
    </pivotField>
    <pivotField dataField="1" numFmtId="174" showAll="0"/>
  </pivotFields>
  <rowFields count="2">
    <field x="2"/>
    <field x="3"/>
  </rowFields>
  <rowItems count="24">
    <i>
      <x/>
    </i>
    <i r="1">
      <x v="13"/>
    </i>
    <i>
      <x v="1"/>
    </i>
    <i r="1">
      <x v="14"/>
    </i>
    <i>
      <x v="2"/>
    </i>
    <i r="1">
      <x v="2"/>
    </i>
    <i>
      <x v="3"/>
    </i>
    <i r="1">
      <x v="15"/>
    </i>
    <i>
      <x v="4"/>
    </i>
    <i r="1">
      <x v="4"/>
    </i>
    <i>
      <x v="5"/>
    </i>
    <i r="1">
      <x v="5"/>
    </i>
    <i>
      <x v="6"/>
    </i>
    <i r="1">
      <x v="16"/>
    </i>
    <i>
      <x v="7"/>
    </i>
    <i r="1">
      <x v="7"/>
    </i>
    <i>
      <x v="8"/>
    </i>
    <i r="1">
      <x v="17"/>
    </i>
    <i>
      <x v="9"/>
    </i>
    <i r="1">
      <x v="18"/>
    </i>
    <i>
      <x v="10"/>
    </i>
    <i r="1">
      <x v="19"/>
    </i>
    <i>
      <x v="11"/>
    </i>
    <i r="1">
      <x v="20"/>
    </i>
  </rowItems>
  <colFields count="1">
    <field x="1"/>
  </colFields>
  <colItems count="3">
    <i>
      <x/>
    </i>
    <i>
      <x v="1"/>
    </i>
    <i>
      <x v="2"/>
    </i>
  </colItems>
  <dataFields count="1">
    <dataField name="Total." fld="4" baseField="2" baseItem="8" numFmtId="174"/>
  </dataFields>
  <chartFormats count="6">
    <chartFormat chart="15" format="3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5" format="4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5" format="5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  <chartFormat chart="16" format="6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16" format="7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16" format="8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5" xr16:uid="{591F441A-6B16-41CA-9DE5-22D9B9437EE8}" autoFormatId="16" applyNumberFormats="0" applyBorderFormats="0" applyFontFormats="0" applyPatternFormats="0" applyAlignmentFormats="0" applyWidthHeightFormats="0">
  <queryTableRefresh nextId="8">
    <queryTableFields count="6">
      <queryTableField id="1" name="Id_Article" tableColumnId="1"/>
      <queryTableField id="2" name="Fournisseur" tableColumnId="2"/>
      <queryTableField id="3" name="Designations" tableColumnId="3"/>
      <queryTableField id="4" name="Quantité" tableColumnId="4"/>
      <queryTableField id="5" name="Prix" tableColumnId="5"/>
      <queryTableField id="6" name="Total" tableColumnId="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adjustColumnWidth="0" connectionId="11" xr16:uid="{950F0452-F5EB-42E6-8B07-1577409C8699}" autoFormatId="16" applyNumberFormats="0" applyBorderFormats="0" applyFontFormats="0" applyPatternFormats="0" applyAlignmentFormats="0" applyWidthHeightFormats="0">
  <queryTableRefresh nextId="3">
    <queryTableFields count="2">
      <queryTableField id="1" name="Fournisseur" tableColumnId="1"/>
      <queryTableField id="2" name="Montant" tableColumnId="2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96010AF4-890B-4857-862A-E917FA140031}" autoFormatId="16" applyNumberFormats="0" applyBorderFormats="0" applyFontFormats="0" applyPatternFormats="0" applyAlignmentFormats="0" applyWidthHeightFormats="0">
  <queryTableRefresh nextId="26">
    <queryTableFields count="6">
      <queryTableField id="18" name="Id_Article" tableColumnId="13"/>
      <queryTableField id="19" name="Fournisseur" tableColumnId="14"/>
      <queryTableField id="20" name="Designations" tableColumnId="15"/>
      <queryTableField id="4" name="Prix" tableColumnId="4"/>
      <queryTableField id="10" name="Total" tableColumnId="9"/>
      <queryTableField id="6" name="Quantité" tableColumnId="6"/>
    </queryTableFields>
    <queryTableDeletedFields count="1">
      <deletedField name="Total"/>
    </queryTableDeletedFields>
  </queryTableRefresh>
</queryTable>
</file>

<file path=xl/queryTables/queryTable4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adjustColumnWidth="0" connectionId="2" xr16:uid="{A5CD2C60-283D-4F5A-9810-CC955ADA7563}" autoFormatId="16" applyNumberFormats="0" applyBorderFormats="0" applyFontFormats="0" applyPatternFormats="0" applyAlignmentFormats="0" applyWidthHeightFormats="0">
  <queryTableRefresh nextId="3">
    <queryTableFields count="2">
      <queryTableField id="1" name="Indicateur" tableColumnId="1"/>
      <queryTableField id="2" name="Valeur" tableColumnId="2"/>
    </queryTableFields>
  </queryTableRefresh>
</queryTable>
</file>

<file path=xl/queryTables/queryTable5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4" connectionId="4" xr16:uid="{C49EECE0-D00A-44F3-8D92-8B0CAF9E0057}" autoFormatId="16" applyNumberFormats="0" applyBorderFormats="0" applyFontFormats="0" applyPatternFormats="0" applyAlignmentFormats="0" applyWidthHeightFormats="0">
  <queryTableRefresh nextId="7">
    <queryTableFields count="5">
      <queryTableField id="5" name="DatePeriode" tableColumnId="5"/>
      <queryTableField id="1" name="Periode" tableColumnId="1"/>
      <queryTableField id="2" name="Total_CA_HT" tableColumnId="2"/>
      <queryTableField id="3" name="Consommations" tableColumnId="3"/>
      <queryTableField id="4" name="Ratio" tableColumnId="4"/>
    </queryTableFields>
  </queryTableRefresh>
</queryTable>
</file>

<file path=xl/queryTables/queryTable6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adjustColumnWidth="0" connectionId="3" xr16:uid="{A09F9CFC-BA6D-44FD-AB10-EC86978F1413}" autoFormatId="16" applyNumberFormats="0" applyBorderFormats="0" applyFontFormats="0" applyPatternFormats="0" applyAlignmentFormats="0" applyWidthHeightFormats="0">
  <queryTableRefresh nextId="10">
    <queryTableFields count="5">
      <queryTableField id="6" name="DatePeriode" tableColumnId="4"/>
      <queryTableField id="1" name="Annee" tableColumnId="1"/>
      <queryTableField id="8" name="NumMois" tableColumnId="5"/>
      <queryTableField id="2" name="Mois" tableColumnId="2"/>
      <queryTableField id="3" name="Total" tableColumnId="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F9A97E50-ADE3-435D-916A-589C960D1F7D}" sourceName="[Table_Global_Extended].[Annee]">
  <pivotTables>
    <pivotTable tabId="141" name="Détail par Fournisseur"/>
    <pivotTable tabId="141" name="Détail Factures"/>
    <pivotTable tabId="141" name="Ca Mensuel"/>
  </pivotTables>
  <data>
    <olap pivotCacheId="1328585968">
      <levels count="2">
        <level uniqueName="[Table_Global_Extended].[Annee].[(All)]" sourceCaption="(All)" count="0"/>
        <level uniqueName="[Table_Global_Extended].[Annee].[Annee]" sourceCaption="Annee" count="3">
          <ranges>
            <range startItem="0">
              <i n="[Table_Global_Extended].[Annee].&amp;[2024]" c="2024"/>
              <i n="[Table_Global_Extended].[Annee].&amp;[2025]" c="2025"/>
              <i n="[Table_Global_Extended].[Annee].&amp;[2026]" c="2026"/>
            </range>
          </ranges>
        </level>
      </levels>
      <selections count="1">
        <selection n="[Table_Global_Extended].[Annee].&amp;[2026]"/>
      </selections>
    </olap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lettre" xr10:uid="{3E2DC894-5208-44C1-9C7F-E0A33222E3A4}" sourceName="[Table_Global_Extended].[Mois_lettre]">
  <pivotTables>
    <pivotTable tabId="141" name="Détail par Fournisseur"/>
    <pivotTable tabId="141" name="Ca Mensuel"/>
    <pivotTable tabId="141" name="Détail Factures"/>
  </pivotTables>
  <data>
    <olap pivotCacheId="1328585968">
      <levels count="2">
        <level uniqueName="[Table_Global_Extended].[Mois_lettre].[(All)]" sourceCaption="(All)" count="0"/>
        <level uniqueName="[Table_Global_Extended].[Mois_lettre].[Mois_lettre]" sourceCaption="Mois_lettre" count="12">
          <ranges>
            <range startItem="0">
              <i n="[Table_Global_Extended].[Mois_lettre].&amp;[janvier]" c="janvier"/>
              <i n="[Table_Global_Extended].[Mois_lettre].&amp;[février]" c="février"/>
              <i n="[Table_Global_Extended].[Mois_lettre].&amp;[mars]" c="mars"/>
              <i n="[Table_Global_Extended].[Mois_lettre].&amp;[avril]" c="avril"/>
              <i n="[Table_Global_Extended].[Mois_lettre].&amp;[mai]" c="mai"/>
              <i n="[Table_Global_Extended].[Mois_lettre].&amp;[juin]" c="juin" nd="1"/>
              <i n="[Table_Global_Extended].[Mois_lettre].&amp;[juillet]" c="juillet" nd="1"/>
              <i n="[Table_Global_Extended].[Mois_lettre].&amp;[août]" c="août" nd="1"/>
              <i n="[Table_Global_Extended].[Mois_lettre].&amp;[septembre]" c="septembre" nd="1"/>
              <i n="[Table_Global_Extended].[Mois_lettre].&amp;[octobre]" c="octobre" nd="1"/>
              <i n="[Table_Global_Extended].[Mois_lettre].&amp;[novembre]" c="novembre" nd="1"/>
              <i n="[Table_Global_Extended].[Mois_lettre].&amp;[décembre]" c="décembre" nd="1"/>
            </range>
          </ranges>
        </level>
      </levels>
      <selections count="1">
        <selection n="[Table_Global_Extended].[Mois_lettre].&amp;[mai]"/>
      </selections>
    </olap>
  </data>
  <extLst>
    <x:ext xmlns:x15="http://schemas.microsoft.com/office/spreadsheetml/2010/11/main" uri="{470722E0-AACD-4C17-9CDC-17EF765DBC7E}">
      <x15:slicerCacheHideItemsWithNoData count="1">
        <x15:slicerCacheOlapLevelName uniqueName="[Table_Global_Extended].[Mois_lettre].[Mois_lettre]" count="7"/>
      </x15:slicerCacheHideItemsWithNoData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CB05B626-4670-450E-8EBA-504B83EE9947}" cache="Segment_Annee" caption="Année" columnCount="2" level="1" rowHeight="241300"/>
  <slicer name="Mois" xr10:uid="{13F985C7-E18C-446A-8E69-50DCCEE10EB8}" cache="Segment_Mois_lettre" caption="Mois" level="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530EF16-AADD-4DEF-83C3-DAE31625B876}" name="Inventaire" displayName="Inventaire" ref="A2:F180" tableType="queryTable" totalsRowShown="0">
  <tableColumns count="6">
    <tableColumn id="1" xr3:uid="{5CF641E4-5ED9-4040-BEAD-1FC1697B4755}" uniqueName="1" name="Id_Article" queryTableFieldId="1" dataDxfId="20"/>
    <tableColumn id="2" xr3:uid="{8A84391B-FD63-4261-A06F-75BE56C99CA8}" uniqueName="2" name="Fournisseur" queryTableFieldId="2" dataDxfId="19"/>
    <tableColumn id="3" xr3:uid="{7B37A14A-B393-4419-8D4B-4F878B2BECAB}" uniqueName="3" name="Designations" queryTableFieldId="3" dataDxfId="18"/>
    <tableColumn id="4" xr3:uid="{AAF109BD-D3B0-4D0F-913F-15698DF5BDBD}" uniqueName="4" name="Quantité" queryTableFieldId="4" dataDxfId="17"/>
    <tableColumn id="5" xr3:uid="{4DB0F0F7-E072-4FD5-9914-EECA4BFF6252}" uniqueName="5" name="Prix" queryTableFieldId="5" dataDxfId="16"/>
    <tableColumn id="6" xr3:uid="{B77E4754-BC39-4D7F-A770-5D12BA648DDD}" uniqueName="6" name="Total" queryTableFieldId="6" dataDxfId="15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349591D5-5596-46DA-8A7C-721032DBDC36}" name="VentesParFournisseurs" displayName="VentesParFournisseurs" ref="H18:I35" tableType="queryTable" totalsRowShown="0">
  <tableColumns count="2">
    <tableColumn id="1" xr3:uid="{F9EFAB61-70DB-4C78-B246-18A0AF36C4D9}" uniqueName="1" name="Fournisseur" queryTableFieldId="1" dataDxfId="22"/>
    <tableColumn id="2" xr3:uid="{2FA61622-95FE-4C8B-8ECD-1581611C7E14}" uniqueName="2" name="Montant" queryTableFieldId="2" dataDxfId="21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6E8F21A-E326-4C21-B611-8BEE6F7373CC}" name="Catalogue" displayName="Catalogue" ref="A2:F806" tableType="queryTable" totalsRowShown="0" headerRowDxfId="29" totalsRowDxfId="28">
  <tableColumns count="6">
    <tableColumn id="13" xr3:uid="{768351C3-6EC4-479B-A4C7-D24A0078FEEA}" uniqueName="13" name="Id_Article" queryTableFieldId="18" dataDxfId="5" dataCellStyle="Normal 6 4"/>
    <tableColumn id="14" xr3:uid="{38E1BC79-AB62-4F6A-A1FB-A231D3996909}" uniqueName="14" name="Fournisseur" queryTableFieldId="19" dataDxfId="4"/>
    <tableColumn id="15" xr3:uid="{D63F051B-3CF9-4571-8153-67BFD217F4AE}" uniqueName="15" name="Designations" queryTableFieldId="20" dataDxfId="3"/>
    <tableColumn id="4" xr3:uid="{5D25768E-9300-4FE5-A895-A379B683D297}" uniqueName="4" name="Prix" queryTableFieldId="4" dataDxfId="2" totalsRowDxfId="27"/>
    <tableColumn id="9" xr3:uid="{6C2DE16E-A545-4C5E-80E8-6BDB397107B3}" uniqueName="9" name="Total" queryTableFieldId="10" dataDxfId="0"/>
    <tableColumn id="6" xr3:uid="{81BF28D5-23FA-4548-A4BA-0FF6DEF08C24}" uniqueName="6" name="Quantité" queryTableFieldId="6" dataDxfId="1" totalsRowDxfId="2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EE0B5AC-C320-47F0-AEDD-059418B271F6}" name="EditRatio" displayName="EditRatio" ref="L2:M16" tableType="queryTable" totalsRowShown="0">
  <autoFilter ref="L2:M16" xr:uid="{7EE0B5AC-C320-47F0-AEDD-059418B271F6}"/>
  <tableColumns count="2">
    <tableColumn id="1" xr3:uid="{273BD2DD-C11B-44AE-9706-DD228417C7B5}" uniqueName="1" name="Indicateur" queryTableFieldId="1" dataDxfId="25"/>
    <tableColumn id="2" xr3:uid="{749AD65A-05D6-43CB-AA3E-F7DA67637EBA}" uniqueName="2" name="Valeur" queryTableFieldId="2" dataDxfId="6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A15382B2-E0ED-428E-9724-F41A3A597D03}" name="HistoriqueRatioValides" displayName="HistoriqueRatioValides" ref="O2:S13" tableType="queryTable" totalsRowShown="0">
  <tableColumns count="5">
    <tableColumn id="5" xr3:uid="{9662C4D5-EA9D-44EE-AF88-57AEF34EA9C1}" uniqueName="5" name="DatePeriode" queryTableFieldId="5" dataDxfId="10"/>
    <tableColumn id="1" xr3:uid="{793BF8F7-F4E9-49C3-85FD-5FA7F8CAB722}" uniqueName="1" name="Periode" queryTableFieldId="1"/>
    <tableColumn id="2" xr3:uid="{A9D6186D-761B-42D5-AA74-F34E502334D5}" uniqueName="2" name="Total_CA_HT" queryTableFieldId="2" dataDxfId="9"/>
    <tableColumn id="3" xr3:uid="{5A853D43-246E-43C0-9267-411269D33778}" uniqueName="3" name="Consommations" queryTableFieldId="3" dataDxfId="8"/>
    <tableColumn id="4" xr3:uid="{44E51F16-F68E-4F29-8F79-BB884E044AAC}" uniqueName="4" name="Ratio" queryTableFieldId="4" dataDxfId="7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2C4780-AFCC-4AF7-83CE-E53F2E2E9E5F}" name="HistoriqueInventaires" displayName="HistoriqueInventaires" ref="F2:J30" tableType="queryTable" totalsRowShown="0" headerRowDxfId="24" dataDxfId="23">
  <sortState xmlns:xlrd2="http://schemas.microsoft.com/office/spreadsheetml/2017/richdata2" ref="F3:J30">
    <sortCondition descending="1" ref="G3:G30"/>
  </sortState>
  <tableColumns count="5">
    <tableColumn id="4" xr3:uid="{81DB4336-8346-4DF7-9286-E08F267C139F}" uniqueName="4" name="DatePeriode" queryTableFieldId="6" dataDxfId="14"/>
    <tableColumn id="1" xr3:uid="{7D1E12B1-7580-423C-B436-1C34376A163A}" uniqueName="1" name="Annee" queryTableFieldId="1" dataDxfId="13"/>
    <tableColumn id="5" xr3:uid="{FCA649AB-89A6-40E0-A326-5190D9B87906}" uniqueName="5" name="NumMois" queryTableFieldId="8"/>
    <tableColumn id="2" xr3:uid="{7904567F-5D5E-4FB5-8334-FAC6AF8320FE}" uniqueName="2" name="Mois" queryTableFieldId="2" dataDxfId="12"/>
    <tableColumn id="3" xr3:uid="{F570D707-1F55-4813-83B0-B3B5718BD33F}" uniqueName="3" name="Total" queryTableFieldId="3" dataDxfId="1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microsoft.com/office/2007/relationships/slicer" Target="../slicers/slicer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2.xml"/><Relationship Id="rId3" Type="http://schemas.openxmlformats.org/officeDocument/2006/relationships/vmlDrawing" Target="../drawings/vmlDrawing1.vml"/><Relationship Id="rId7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2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3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3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ivotTable" Target="../pivotTables/pivotTable5.xml"/><Relationship Id="rId4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871"/>
  <sheetViews>
    <sheetView showGridLines="0" showRowColHeaders="0" tabSelected="1" zoomScaleNormal="100" workbookViewId="0">
      <selection activeCell="F52" sqref="F52"/>
    </sheetView>
  </sheetViews>
  <sheetFormatPr baseColWidth="10" defaultRowHeight="15"/>
  <cols>
    <col min="1" max="1" width="16.7109375" style="1" customWidth="1"/>
    <col min="2" max="2" width="18.42578125" customWidth="1"/>
    <col min="3" max="3" width="18.42578125" bestFit="1" customWidth="1"/>
    <col min="4" max="4" width="15.7109375" customWidth="1"/>
    <col min="5" max="5" width="4.7109375" customWidth="1"/>
    <col min="6" max="6" width="19.7109375" bestFit="1" customWidth="1"/>
    <col min="7" max="7" width="18.42578125" customWidth="1"/>
    <col min="8" max="8" width="4.7109375" customWidth="1"/>
    <col min="9" max="9" width="15.85546875" style="1" customWidth="1"/>
    <col min="10" max="10" width="17.7109375" customWidth="1"/>
    <col min="11" max="11" width="4.7109375" customWidth="1"/>
    <col min="12" max="12" width="18.7109375" customWidth="1"/>
    <col min="13" max="14" width="16.7109375" customWidth="1"/>
    <col min="15" max="15" width="13.28515625" style="10" customWidth="1"/>
    <col min="16" max="17" width="11.42578125" bestFit="1" customWidth="1"/>
    <col min="18" max="18" width="10.42578125" bestFit="1" customWidth="1"/>
    <col min="19" max="23" width="11.42578125" bestFit="1" customWidth="1"/>
    <col min="24" max="24" width="12.85546875" bestFit="1" customWidth="1"/>
    <col min="25" max="25" width="11.42578125" bestFit="1" customWidth="1"/>
    <col min="26" max="26" width="16.42578125" bestFit="1" customWidth="1"/>
    <col min="27" max="27" width="11.42578125" bestFit="1" customWidth="1"/>
    <col min="28" max="28" width="16.42578125" bestFit="1" customWidth="1"/>
    <col min="29" max="29" width="11.42578125" bestFit="1" customWidth="1"/>
    <col min="30" max="30" width="16.42578125" bestFit="1" customWidth="1"/>
    <col min="31" max="31" width="11.42578125" bestFit="1" customWidth="1"/>
    <col min="32" max="32" width="16.42578125" bestFit="1" customWidth="1"/>
    <col min="33" max="33" width="11.42578125" bestFit="1" customWidth="1"/>
    <col min="34" max="34" width="16.42578125" bestFit="1" customWidth="1"/>
    <col min="35" max="35" width="12.5703125" bestFit="1" customWidth="1"/>
    <col min="36" max="43" width="3" bestFit="1" customWidth="1"/>
    <col min="44" max="44" width="12.5703125" bestFit="1" customWidth="1"/>
  </cols>
  <sheetData>
    <row r="1" spans="1:21" ht="47.25" customHeight="1">
      <c r="A1" s="102" t="s">
        <v>297</v>
      </c>
      <c r="B1" s="103" t="s">
        <v>95</v>
      </c>
      <c r="C1" s="104" t="s">
        <v>922</v>
      </c>
      <c r="D1" s="105"/>
      <c r="E1" s="106"/>
      <c r="F1" s="106"/>
      <c r="G1" s="106"/>
      <c r="H1" s="106"/>
      <c r="I1" s="107"/>
      <c r="J1" s="106"/>
      <c r="K1" s="106"/>
      <c r="L1" s="106"/>
      <c r="M1" s="106"/>
      <c r="N1" s="106"/>
      <c r="O1" s="108"/>
      <c r="S1" s="11"/>
      <c r="T1" s="12"/>
      <c r="U1" s="13"/>
    </row>
    <row r="2" spans="1:21">
      <c r="A2" s="7"/>
      <c r="B2" s="4"/>
      <c r="C2" s="4"/>
    </row>
    <row r="3" spans="1:21">
      <c r="A3" s="7"/>
      <c r="B3" s="4"/>
      <c r="C3" s="4"/>
    </row>
    <row r="4" spans="1:21">
      <c r="A4" s="7"/>
      <c r="B4" s="4"/>
      <c r="C4" s="4"/>
    </row>
    <row r="5" spans="1:21">
      <c r="A5" s="7"/>
      <c r="B5" s="4"/>
      <c r="C5" s="4"/>
    </row>
    <row r="6" spans="1:21">
      <c r="A6" s="7"/>
      <c r="B6" s="4"/>
      <c r="C6" s="4"/>
    </row>
    <row r="7" spans="1:21">
      <c r="A7" s="7"/>
      <c r="B7" s="4"/>
      <c r="C7" s="4"/>
    </row>
    <row r="8" spans="1:21">
      <c r="A8" s="7"/>
      <c r="B8" s="4"/>
      <c r="C8" s="4"/>
    </row>
    <row r="9" spans="1:21">
      <c r="A9" s="7"/>
      <c r="B9" s="4"/>
      <c r="C9" s="4"/>
    </row>
    <row r="10" spans="1:21">
      <c r="A10" s="7"/>
      <c r="B10" s="4"/>
      <c r="C10" s="4"/>
    </row>
    <row r="11" spans="1:21">
      <c r="A11" s="7"/>
      <c r="B11" s="4"/>
      <c r="C11" s="4"/>
    </row>
    <row r="12" spans="1:21">
      <c r="A12" s="7"/>
      <c r="B12" s="4"/>
      <c r="C12" s="4"/>
    </row>
    <row r="13" spans="1:21">
      <c r="A13" s="7"/>
      <c r="B13" s="4"/>
    </row>
    <row r="14" spans="1:21">
      <c r="A14" s="7"/>
      <c r="B14" s="4"/>
      <c r="I14"/>
    </row>
    <row r="15" spans="1:21">
      <c r="A15" s="7"/>
      <c r="B15" s="4"/>
      <c r="C15" s="4"/>
    </row>
    <row r="16" spans="1:21">
      <c r="A16" s="7"/>
      <c r="B16" s="4"/>
      <c r="C16" s="49"/>
      <c r="D16" s="49"/>
      <c r="E16" s="49"/>
      <c r="F16" s="49"/>
      <c r="G16" s="49"/>
      <c r="H16" s="49"/>
      <c r="I16" s="135" t="s">
        <v>923</v>
      </c>
      <c r="J16" s="135"/>
      <c r="K16" s="135"/>
      <c r="L16" s="135"/>
      <c r="M16" s="135"/>
      <c r="N16" s="135"/>
      <c r="O16" s="135"/>
      <c r="P16" s="51"/>
      <c r="Q16" s="14"/>
      <c r="R16" s="14"/>
      <c r="S16" s="14"/>
      <c r="T16" s="14"/>
      <c r="U16" s="14"/>
    </row>
    <row r="17" spans="1:15" ht="15" customHeight="1">
      <c r="A17" s="7"/>
      <c r="B17" s="4"/>
    </row>
    <row r="18" spans="1:15">
      <c r="A18" s="7"/>
      <c r="B18" s="4"/>
      <c r="C18" s="5" t="s">
        <v>93</v>
      </c>
      <c r="F18" s="5" t="s">
        <v>94</v>
      </c>
      <c r="I18" s="5" t="s">
        <v>96</v>
      </c>
      <c r="M18" s="10" t="s">
        <v>108</v>
      </c>
      <c r="N18" s="10" t="s">
        <v>110</v>
      </c>
      <c r="O18" s="10" t="s">
        <v>109</v>
      </c>
    </row>
    <row r="19" spans="1:15">
      <c r="A19" s="7"/>
      <c r="B19" s="4"/>
      <c r="D19" s="10" t="s">
        <v>295</v>
      </c>
      <c r="G19" s="10" t="s">
        <v>295</v>
      </c>
      <c r="I19"/>
      <c r="J19" s="10" t="s">
        <v>296</v>
      </c>
      <c r="L19" s="50">
        <v>46113</v>
      </c>
      <c r="M19" s="2">
        <v>145120.89000000001</v>
      </c>
      <c r="N19" s="2">
        <v>39198.480000000003</v>
      </c>
      <c r="O19" s="16">
        <v>0.27010000000000001</v>
      </c>
    </row>
    <row r="20" spans="1:15">
      <c r="A20" s="7"/>
      <c r="B20" s="4"/>
      <c r="C20" s="3" t="s">
        <v>10</v>
      </c>
      <c r="D20" s="2">
        <v>1561.75</v>
      </c>
      <c r="F20" s="99">
        <v>46149</v>
      </c>
      <c r="G20" s="2"/>
      <c r="I20" s="100">
        <v>46148</v>
      </c>
      <c r="J20" s="127">
        <v>4399.09</v>
      </c>
      <c r="L20" s="50">
        <v>46082</v>
      </c>
      <c r="M20" s="2">
        <v>189234.46</v>
      </c>
      <c r="N20" s="2">
        <v>38644.550000000003</v>
      </c>
      <c r="O20" s="16">
        <v>0.20419999999999999</v>
      </c>
    </row>
    <row r="21" spans="1:15">
      <c r="A21" s="7"/>
      <c r="B21" s="4"/>
      <c r="C21" s="3" t="s">
        <v>11</v>
      </c>
      <c r="D21" s="2">
        <v>1304.45</v>
      </c>
      <c r="F21" s="101" t="s">
        <v>39</v>
      </c>
      <c r="G21" s="2">
        <v>335.34</v>
      </c>
      <c r="I21" s="100">
        <v>46147</v>
      </c>
      <c r="J21" s="127">
        <v>330.98</v>
      </c>
      <c r="L21" s="50">
        <v>46054</v>
      </c>
      <c r="M21" s="2">
        <v>132993.54999999999</v>
      </c>
      <c r="N21" s="2">
        <v>38671.03</v>
      </c>
      <c r="O21" s="16">
        <v>0.2908</v>
      </c>
    </row>
    <row r="22" spans="1:15">
      <c r="A22" s="7"/>
      <c r="B22" s="4"/>
      <c r="C22" s="3" t="s">
        <v>12</v>
      </c>
      <c r="D22" s="2">
        <v>434.33</v>
      </c>
      <c r="F22" s="101" t="s">
        <v>298</v>
      </c>
      <c r="G22" s="2">
        <v>289.58999999999997</v>
      </c>
      <c r="I22" s="100">
        <v>46146</v>
      </c>
      <c r="J22" s="127">
        <v>3859.09</v>
      </c>
      <c r="L22" s="50">
        <v>46023</v>
      </c>
      <c r="M22" s="2">
        <v>177517.23</v>
      </c>
      <c r="N22" s="2">
        <v>43708.76</v>
      </c>
      <c r="O22" s="16">
        <v>0.2462</v>
      </c>
    </row>
    <row r="23" spans="1:15">
      <c r="B23" s="4"/>
      <c r="C23" s="3" t="s">
        <v>39</v>
      </c>
      <c r="D23" s="2">
        <v>1618.23</v>
      </c>
      <c r="F23" s="101" t="s">
        <v>40</v>
      </c>
      <c r="G23" s="2">
        <v>507.25</v>
      </c>
      <c r="I23" s="100">
        <v>46145</v>
      </c>
      <c r="J23" s="127">
        <v>1074.54</v>
      </c>
      <c r="L23" s="50">
        <v>45992</v>
      </c>
      <c r="M23" s="2">
        <v>142675.88</v>
      </c>
      <c r="N23" s="2">
        <v>41611.46</v>
      </c>
      <c r="O23" s="16">
        <v>0.29170000000000001</v>
      </c>
    </row>
    <row r="24" spans="1:15">
      <c r="A24" s="7"/>
      <c r="B24" s="4"/>
      <c r="C24" s="3" t="s">
        <v>14</v>
      </c>
      <c r="D24" s="2">
        <v>234.03</v>
      </c>
      <c r="F24" s="134">
        <v>46148</v>
      </c>
      <c r="G24" s="2"/>
      <c r="I24" s="100">
        <v>46144</v>
      </c>
      <c r="J24" s="127">
        <v>812.73</v>
      </c>
      <c r="L24" s="50">
        <v>45962</v>
      </c>
      <c r="M24" s="2">
        <v>212910.35</v>
      </c>
      <c r="N24" s="2">
        <v>65697.11</v>
      </c>
      <c r="O24" s="16">
        <v>0.30859999999999999</v>
      </c>
    </row>
    <row r="25" spans="1:15">
      <c r="A25" s="7"/>
      <c r="B25" s="4"/>
      <c r="C25" s="3" t="s">
        <v>298</v>
      </c>
      <c r="D25" s="2">
        <v>1412.4</v>
      </c>
      <c r="F25" s="101" t="s">
        <v>11</v>
      </c>
      <c r="G25" s="2">
        <v>365.31</v>
      </c>
      <c r="I25" s="100">
        <v>46143</v>
      </c>
      <c r="J25" s="127">
        <v>414.55</v>
      </c>
      <c r="L25" s="50">
        <v>45931</v>
      </c>
      <c r="M25" s="2">
        <v>205218.93</v>
      </c>
      <c r="N25" s="2">
        <v>57101.4</v>
      </c>
      <c r="O25" s="16">
        <v>0.2782</v>
      </c>
    </row>
    <row r="26" spans="1:15">
      <c r="A26" s="7"/>
      <c r="B26" s="4"/>
      <c r="C26" s="3" t="s">
        <v>16</v>
      </c>
      <c r="D26" s="2">
        <v>706.35</v>
      </c>
      <c r="F26" s="101" t="s">
        <v>39</v>
      </c>
      <c r="G26" s="2">
        <v>616.33000000000004</v>
      </c>
      <c r="I26" s="3" t="s">
        <v>0</v>
      </c>
      <c r="J26" s="127">
        <v>10890.98</v>
      </c>
      <c r="L26" s="50">
        <v>45901</v>
      </c>
      <c r="M26" s="2">
        <v>230290.68</v>
      </c>
      <c r="N26" s="2">
        <v>67406.929999999993</v>
      </c>
      <c r="O26" s="16">
        <v>0.29270000000000002</v>
      </c>
    </row>
    <row r="27" spans="1:15">
      <c r="A27" s="7"/>
      <c r="B27" s="4"/>
      <c r="C27" s="3" t="s">
        <v>40</v>
      </c>
      <c r="D27" s="2">
        <v>507.25</v>
      </c>
      <c r="F27" s="101" t="s">
        <v>14</v>
      </c>
      <c r="G27" s="2">
        <v>234.03</v>
      </c>
      <c r="I27"/>
      <c r="L27" s="50">
        <v>45870</v>
      </c>
      <c r="M27" s="2">
        <v>42003.62</v>
      </c>
      <c r="N27" s="2">
        <v>8323.16</v>
      </c>
      <c r="O27" s="16">
        <v>0.19819999999999999</v>
      </c>
    </row>
    <row r="28" spans="1:15">
      <c r="A28" s="7"/>
      <c r="B28" s="4"/>
      <c r="C28" s="3" t="s">
        <v>0</v>
      </c>
      <c r="D28" s="2">
        <v>7778.79</v>
      </c>
      <c r="F28" s="101" t="s">
        <v>298</v>
      </c>
      <c r="G28" s="2">
        <v>330.98</v>
      </c>
      <c r="I28"/>
      <c r="L28" s="50">
        <v>45839</v>
      </c>
      <c r="M28" s="2">
        <v>184970.87</v>
      </c>
      <c r="N28" s="2">
        <v>50215.14</v>
      </c>
      <c r="O28" s="16">
        <v>0.27150000000000002</v>
      </c>
    </row>
    <row r="29" spans="1:15">
      <c r="A29" s="7"/>
      <c r="B29" s="4"/>
      <c r="F29" s="134">
        <v>46147</v>
      </c>
      <c r="G29" s="2"/>
      <c r="I29"/>
      <c r="L29" s="50">
        <v>45809</v>
      </c>
      <c r="M29" s="2">
        <v>269745.28000000003</v>
      </c>
      <c r="N29" s="2">
        <v>73798.69</v>
      </c>
      <c r="O29" s="16">
        <v>0.27360000000000001</v>
      </c>
    </row>
    <row r="30" spans="1:15">
      <c r="A30" s="7"/>
      <c r="B30" s="4"/>
      <c r="F30" s="101" t="s">
        <v>12</v>
      </c>
      <c r="G30" s="2">
        <v>434.33</v>
      </c>
      <c r="I30"/>
      <c r="L30" s="50" t="s">
        <v>0</v>
      </c>
      <c r="M30" s="2">
        <v>1932681.74</v>
      </c>
      <c r="N30" s="2">
        <v>524376.71</v>
      </c>
      <c r="O30" s="16">
        <v>2.9258000000000002</v>
      </c>
    </row>
    <row r="31" spans="1:15">
      <c r="A31" s="7"/>
      <c r="B31" s="4"/>
      <c r="F31" s="101" t="s">
        <v>39</v>
      </c>
      <c r="G31" s="2">
        <v>112.07</v>
      </c>
      <c r="I31"/>
      <c r="O31"/>
    </row>
    <row r="32" spans="1:15">
      <c r="A32" s="7"/>
      <c r="B32" s="4"/>
      <c r="F32" s="101" t="s">
        <v>298</v>
      </c>
      <c r="G32" s="2">
        <v>150.07</v>
      </c>
      <c r="I32"/>
      <c r="O32"/>
    </row>
    <row r="33" spans="1:15">
      <c r="A33" s="7"/>
      <c r="B33" s="4"/>
      <c r="F33" s="134">
        <v>46146</v>
      </c>
      <c r="G33" s="2"/>
      <c r="I33"/>
      <c r="O33"/>
    </row>
    <row r="34" spans="1:15">
      <c r="A34" s="7"/>
      <c r="B34" s="4"/>
      <c r="F34" s="101" t="s">
        <v>10</v>
      </c>
      <c r="G34" s="2">
        <v>1561.75</v>
      </c>
      <c r="I34"/>
      <c r="O34"/>
    </row>
    <row r="35" spans="1:15">
      <c r="A35" s="7"/>
      <c r="B35" s="4"/>
      <c r="F35" s="101" t="s">
        <v>39</v>
      </c>
      <c r="G35" s="2">
        <v>76.94</v>
      </c>
      <c r="I35"/>
      <c r="O35"/>
    </row>
    <row r="36" spans="1:15">
      <c r="A36" s="7"/>
      <c r="B36" s="4"/>
      <c r="F36" s="134">
        <v>46145</v>
      </c>
      <c r="G36" s="2"/>
      <c r="I36"/>
      <c r="O36"/>
    </row>
    <row r="37" spans="1:15">
      <c r="A37" s="7"/>
      <c r="B37" s="4"/>
      <c r="F37" s="101" t="s">
        <v>39</v>
      </c>
      <c r="G37" s="2">
        <v>55.33</v>
      </c>
      <c r="I37"/>
      <c r="O37"/>
    </row>
    <row r="38" spans="1:15">
      <c r="A38" s="7"/>
      <c r="B38" s="4"/>
      <c r="F38" s="134">
        <v>46144</v>
      </c>
      <c r="G38" s="2"/>
      <c r="I38"/>
      <c r="O38"/>
    </row>
    <row r="39" spans="1:15">
      <c r="A39" s="7"/>
      <c r="B39" s="4"/>
      <c r="F39" s="101" t="s">
        <v>11</v>
      </c>
      <c r="G39" s="2">
        <v>939.14</v>
      </c>
      <c r="I39"/>
      <c r="O39"/>
    </row>
    <row r="40" spans="1:15">
      <c r="A40" s="7"/>
      <c r="B40" s="4"/>
      <c r="F40" s="101" t="s">
        <v>39</v>
      </c>
      <c r="G40" s="2">
        <v>422.22</v>
      </c>
      <c r="I40"/>
      <c r="O40"/>
    </row>
    <row r="41" spans="1:15">
      <c r="A41" s="7"/>
      <c r="B41" s="4"/>
      <c r="F41" s="101" t="s">
        <v>298</v>
      </c>
      <c r="G41" s="2">
        <v>641.76</v>
      </c>
      <c r="I41"/>
      <c r="O41"/>
    </row>
    <row r="42" spans="1:15">
      <c r="A42" s="7"/>
      <c r="B42" s="4"/>
      <c r="F42" s="101" t="s">
        <v>16</v>
      </c>
      <c r="G42" s="2">
        <v>706.35</v>
      </c>
      <c r="I42"/>
      <c r="O42"/>
    </row>
    <row r="43" spans="1:15">
      <c r="A43" s="7"/>
      <c r="B43" s="4"/>
      <c r="I43"/>
      <c r="O43"/>
    </row>
    <row r="44" spans="1:15">
      <c r="A44" s="7"/>
      <c r="B44" s="4"/>
      <c r="I44"/>
      <c r="O44"/>
    </row>
    <row r="45" spans="1:15">
      <c r="A45" s="7"/>
      <c r="B45" s="4"/>
      <c r="I45"/>
      <c r="O45"/>
    </row>
    <row r="46" spans="1:15">
      <c r="A46" s="7"/>
      <c r="B46" s="4"/>
      <c r="I46"/>
      <c r="O46"/>
    </row>
    <row r="47" spans="1:15">
      <c r="A47" s="7"/>
      <c r="B47" s="4"/>
      <c r="I47"/>
      <c r="O47"/>
    </row>
    <row r="48" spans="1:15">
      <c r="A48" s="7"/>
      <c r="B48" s="4"/>
      <c r="I48"/>
      <c r="O48"/>
    </row>
    <row r="49" spans="1:15">
      <c r="A49" s="7"/>
      <c r="B49" s="4"/>
      <c r="I49"/>
      <c r="O49"/>
    </row>
    <row r="50" spans="1:15">
      <c r="A50" s="7"/>
      <c r="B50" s="4"/>
      <c r="I50"/>
      <c r="O50"/>
    </row>
    <row r="51" spans="1:15">
      <c r="A51" s="7"/>
      <c r="B51" s="4"/>
      <c r="I51"/>
      <c r="O51"/>
    </row>
    <row r="52" spans="1:15">
      <c r="A52" s="7"/>
      <c r="B52" s="4"/>
      <c r="I52"/>
      <c r="O52"/>
    </row>
    <row r="53" spans="1:15">
      <c r="A53" s="7"/>
      <c r="B53" s="4"/>
      <c r="I53"/>
      <c r="O53"/>
    </row>
    <row r="54" spans="1:15">
      <c r="A54" s="7"/>
      <c r="B54" s="4"/>
      <c r="I54"/>
      <c r="O54"/>
    </row>
    <row r="55" spans="1:15" ht="18.75">
      <c r="A55" s="8"/>
      <c r="I55"/>
      <c r="O55"/>
    </row>
    <row r="56" spans="1:15" ht="15.75">
      <c r="A56" s="9"/>
      <c r="B56" s="4"/>
      <c r="I56"/>
      <c r="O56"/>
    </row>
    <row r="57" spans="1:15">
      <c r="A57" s="7"/>
      <c r="B57" s="4"/>
      <c r="I57"/>
      <c r="O57"/>
    </row>
    <row r="58" spans="1:15">
      <c r="I58"/>
      <c r="O58"/>
    </row>
    <row r="59" spans="1:15">
      <c r="A59" s="7"/>
      <c r="B59" s="4"/>
      <c r="I59"/>
      <c r="O59"/>
    </row>
    <row r="60" spans="1:15">
      <c r="I60"/>
      <c r="O60"/>
    </row>
    <row r="61" spans="1:15">
      <c r="I61"/>
      <c r="O61"/>
    </row>
    <row r="62" spans="1:15">
      <c r="I62"/>
      <c r="O62"/>
    </row>
    <row r="63" spans="1:15">
      <c r="I63"/>
      <c r="O63"/>
    </row>
    <row r="64" spans="1:15">
      <c r="I64"/>
      <c r="O64"/>
    </row>
    <row r="65" spans="9:15">
      <c r="I65"/>
      <c r="O65"/>
    </row>
    <row r="66" spans="9:15">
      <c r="I66"/>
      <c r="O66"/>
    </row>
    <row r="67" spans="9:15">
      <c r="I67"/>
      <c r="O67"/>
    </row>
    <row r="68" spans="9:15">
      <c r="I68"/>
      <c r="O68"/>
    </row>
    <row r="69" spans="9:15">
      <c r="I69"/>
      <c r="O69"/>
    </row>
    <row r="70" spans="9:15">
      <c r="I70"/>
      <c r="O70"/>
    </row>
    <row r="71" spans="9:15">
      <c r="I71"/>
      <c r="O71"/>
    </row>
    <row r="72" spans="9:15">
      <c r="I72"/>
      <c r="O72"/>
    </row>
    <row r="73" spans="9:15">
      <c r="I73"/>
      <c r="O73"/>
    </row>
    <row r="74" spans="9:15">
      <c r="I74"/>
      <c r="O74"/>
    </row>
    <row r="75" spans="9:15">
      <c r="I75"/>
      <c r="O75"/>
    </row>
    <row r="76" spans="9:15">
      <c r="I76"/>
      <c r="O76"/>
    </row>
    <row r="77" spans="9:15">
      <c r="I77"/>
      <c r="O77"/>
    </row>
    <row r="78" spans="9:15">
      <c r="I78"/>
      <c r="O78"/>
    </row>
    <row r="79" spans="9:15">
      <c r="I79"/>
      <c r="O79"/>
    </row>
    <row r="80" spans="9:15">
      <c r="I80"/>
      <c r="O80"/>
    </row>
    <row r="81" spans="9:15">
      <c r="I81"/>
      <c r="O81"/>
    </row>
    <row r="82" spans="9:15">
      <c r="I82"/>
      <c r="O82"/>
    </row>
    <row r="83" spans="9:15">
      <c r="I83"/>
      <c r="O83"/>
    </row>
    <row r="84" spans="9:15">
      <c r="I84"/>
      <c r="O84"/>
    </row>
    <row r="85" spans="9:15">
      <c r="I85"/>
      <c r="O85"/>
    </row>
    <row r="86" spans="9:15">
      <c r="I86"/>
      <c r="O86"/>
    </row>
    <row r="87" spans="9:15">
      <c r="I87"/>
      <c r="O87"/>
    </row>
    <row r="88" spans="9:15">
      <c r="I88"/>
      <c r="O88"/>
    </row>
    <row r="89" spans="9:15">
      <c r="I89"/>
      <c r="O89"/>
    </row>
    <row r="90" spans="9:15">
      <c r="I90"/>
      <c r="O90"/>
    </row>
    <row r="91" spans="9:15">
      <c r="I91"/>
      <c r="O91"/>
    </row>
    <row r="92" spans="9:15">
      <c r="I92"/>
      <c r="O92"/>
    </row>
    <row r="93" spans="9:15">
      <c r="I93"/>
      <c r="O93"/>
    </row>
    <row r="94" spans="9:15">
      <c r="I94"/>
      <c r="O94"/>
    </row>
    <row r="95" spans="9:15">
      <c r="I95"/>
      <c r="O95"/>
    </row>
    <row r="96" spans="9:15">
      <c r="I96"/>
      <c r="O96"/>
    </row>
    <row r="97" spans="9:15">
      <c r="I97"/>
      <c r="O97"/>
    </row>
    <row r="98" spans="9:15">
      <c r="I98"/>
    </row>
    <row r="99" spans="9:15">
      <c r="I99"/>
    </row>
    <row r="100" spans="9:15">
      <c r="I100"/>
    </row>
    <row r="101" spans="9:15">
      <c r="I101"/>
    </row>
    <row r="102" spans="9:15">
      <c r="I102"/>
    </row>
    <row r="103" spans="9:15">
      <c r="I103"/>
    </row>
    <row r="104" spans="9:15">
      <c r="I104"/>
    </row>
    <row r="105" spans="9:15">
      <c r="I105"/>
    </row>
    <row r="106" spans="9:15">
      <c r="I106"/>
    </row>
    <row r="107" spans="9:15">
      <c r="I107"/>
    </row>
    <row r="108" spans="9:15">
      <c r="I108"/>
    </row>
    <row r="109" spans="9:15">
      <c r="I109"/>
    </row>
    <row r="110" spans="9:15">
      <c r="I110"/>
    </row>
    <row r="111" spans="9:15">
      <c r="I111"/>
    </row>
    <row r="112" spans="9:15">
      <c r="I112"/>
    </row>
    <row r="113" spans="9:9">
      <c r="I113"/>
    </row>
    <row r="114" spans="9:9">
      <c r="I114"/>
    </row>
    <row r="115" spans="9:9">
      <c r="I115"/>
    </row>
    <row r="116" spans="9:9">
      <c r="I116"/>
    </row>
    <row r="117" spans="9:9">
      <c r="I117"/>
    </row>
    <row r="118" spans="9:9">
      <c r="I118"/>
    </row>
    <row r="119" spans="9:9">
      <c r="I119"/>
    </row>
    <row r="120" spans="9:9">
      <c r="I120"/>
    </row>
    <row r="121" spans="9:9">
      <c r="I121"/>
    </row>
    <row r="122" spans="9:9">
      <c r="I122"/>
    </row>
    <row r="123" spans="9:9">
      <c r="I123"/>
    </row>
    <row r="124" spans="9:9">
      <c r="I124"/>
    </row>
    <row r="125" spans="9:9">
      <c r="I125"/>
    </row>
    <row r="126" spans="9:9">
      <c r="I126"/>
    </row>
    <row r="127" spans="9:9">
      <c r="I127"/>
    </row>
    <row r="128" spans="9:9">
      <c r="I128"/>
    </row>
    <row r="129" spans="9:9">
      <c r="I129"/>
    </row>
    <row r="130" spans="9:9">
      <c r="I130"/>
    </row>
    <row r="131" spans="9:9">
      <c r="I131"/>
    </row>
    <row r="132" spans="9:9">
      <c r="I132"/>
    </row>
    <row r="133" spans="9:9">
      <c r="I133"/>
    </row>
    <row r="134" spans="9:9">
      <c r="I134"/>
    </row>
    <row r="135" spans="9:9">
      <c r="I135"/>
    </row>
    <row r="136" spans="9:9">
      <c r="I136"/>
    </row>
    <row r="137" spans="9:9">
      <c r="I137"/>
    </row>
    <row r="138" spans="9:9">
      <c r="I138"/>
    </row>
    <row r="139" spans="9:9">
      <c r="I139"/>
    </row>
    <row r="140" spans="9:9">
      <c r="I140"/>
    </row>
    <row r="141" spans="9:9">
      <c r="I141"/>
    </row>
    <row r="142" spans="9:9">
      <c r="I142"/>
    </row>
    <row r="143" spans="9:9">
      <c r="I143"/>
    </row>
    <row r="144" spans="9:9">
      <c r="I144"/>
    </row>
    <row r="145" spans="9:9">
      <c r="I145"/>
    </row>
    <row r="146" spans="9:9">
      <c r="I146"/>
    </row>
    <row r="147" spans="9:9">
      <c r="I147"/>
    </row>
    <row r="148" spans="9:9">
      <c r="I148"/>
    </row>
    <row r="149" spans="9:9">
      <c r="I149"/>
    </row>
    <row r="150" spans="9:9">
      <c r="I150"/>
    </row>
    <row r="151" spans="9:9">
      <c r="I151"/>
    </row>
    <row r="152" spans="9:9">
      <c r="I152"/>
    </row>
    <row r="153" spans="9:9">
      <c r="I153"/>
    </row>
    <row r="154" spans="9:9">
      <c r="I154"/>
    </row>
    <row r="155" spans="9:9">
      <c r="I155"/>
    </row>
    <row r="156" spans="9:9">
      <c r="I156"/>
    </row>
    <row r="157" spans="9:9">
      <c r="I157"/>
    </row>
    <row r="158" spans="9:9">
      <c r="I158"/>
    </row>
    <row r="159" spans="9:9">
      <c r="I159"/>
    </row>
    <row r="160" spans="9:9">
      <c r="I160"/>
    </row>
    <row r="161" spans="9:9">
      <c r="I161"/>
    </row>
    <row r="162" spans="9:9">
      <c r="I162"/>
    </row>
    <row r="163" spans="9:9">
      <c r="I163"/>
    </row>
    <row r="164" spans="9:9">
      <c r="I164"/>
    </row>
    <row r="165" spans="9:9">
      <c r="I165"/>
    </row>
    <row r="166" spans="9:9">
      <c r="I166"/>
    </row>
    <row r="167" spans="9:9">
      <c r="I167"/>
    </row>
    <row r="168" spans="9:9">
      <c r="I168"/>
    </row>
    <row r="169" spans="9:9">
      <c r="I169"/>
    </row>
    <row r="170" spans="9:9">
      <c r="I170"/>
    </row>
    <row r="171" spans="9:9">
      <c r="I171"/>
    </row>
    <row r="172" spans="9:9">
      <c r="I172"/>
    </row>
    <row r="173" spans="9:9">
      <c r="I173"/>
    </row>
    <row r="174" spans="9:9">
      <c r="I174"/>
    </row>
    <row r="175" spans="9:9">
      <c r="I175"/>
    </row>
    <row r="176" spans="9:9">
      <c r="I176"/>
    </row>
    <row r="177" spans="9:9">
      <c r="I177"/>
    </row>
    <row r="178" spans="9:9">
      <c r="I178"/>
    </row>
    <row r="179" spans="9:9">
      <c r="I179"/>
    </row>
    <row r="180" spans="9:9">
      <c r="I180"/>
    </row>
    <row r="181" spans="9:9">
      <c r="I181"/>
    </row>
    <row r="182" spans="9:9">
      <c r="I182"/>
    </row>
    <row r="183" spans="9:9">
      <c r="I183"/>
    </row>
    <row r="184" spans="9:9">
      <c r="I184"/>
    </row>
    <row r="185" spans="9:9">
      <c r="I185"/>
    </row>
    <row r="186" spans="9:9">
      <c r="I186"/>
    </row>
    <row r="187" spans="9:9">
      <c r="I187"/>
    </row>
    <row r="188" spans="9:9">
      <c r="I188"/>
    </row>
    <row r="189" spans="9:9">
      <c r="I189"/>
    </row>
    <row r="190" spans="9:9">
      <c r="I190"/>
    </row>
    <row r="191" spans="9:9">
      <c r="I191"/>
    </row>
    <row r="192" spans="9:9">
      <c r="I192"/>
    </row>
    <row r="193" spans="9:9">
      <c r="I193"/>
    </row>
    <row r="194" spans="9:9">
      <c r="I194"/>
    </row>
    <row r="195" spans="9:9">
      <c r="I195"/>
    </row>
    <row r="196" spans="9:9">
      <c r="I196"/>
    </row>
    <row r="197" spans="9:9">
      <c r="I197"/>
    </row>
    <row r="198" spans="9:9">
      <c r="I198"/>
    </row>
    <row r="199" spans="9:9">
      <c r="I199"/>
    </row>
    <row r="200" spans="9:9">
      <c r="I200"/>
    </row>
    <row r="201" spans="9:9">
      <c r="I201"/>
    </row>
    <row r="202" spans="9:9">
      <c r="I202"/>
    </row>
    <row r="203" spans="9:9">
      <c r="I203"/>
    </row>
    <row r="204" spans="9:9">
      <c r="I204"/>
    </row>
    <row r="205" spans="9:9">
      <c r="I205"/>
    </row>
    <row r="206" spans="9:9">
      <c r="I206"/>
    </row>
    <row r="207" spans="9:9">
      <c r="I207"/>
    </row>
    <row r="208" spans="9:9">
      <c r="I208"/>
    </row>
    <row r="209" spans="9:9">
      <c r="I209"/>
    </row>
    <row r="210" spans="9:9">
      <c r="I210"/>
    </row>
    <row r="211" spans="9:9">
      <c r="I211"/>
    </row>
    <row r="212" spans="9:9">
      <c r="I212"/>
    </row>
    <row r="213" spans="9:9">
      <c r="I213"/>
    </row>
    <row r="214" spans="9:9">
      <c r="I214"/>
    </row>
    <row r="215" spans="9:9">
      <c r="I215"/>
    </row>
    <row r="216" spans="9:9">
      <c r="I216"/>
    </row>
    <row r="217" spans="9:9">
      <c r="I217"/>
    </row>
    <row r="218" spans="9:9">
      <c r="I218"/>
    </row>
    <row r="219" spans="9:9">
      <c r="I219"/>
    </row>
    <row r="220" spans="9:9">
      <c r="I220"/>
    </row>
    <row r="221" spans="9:9">
      <c r="I221"/>
    </row>
    <row r="222" spans="9:9">
      <c r="I222"/>
    </row>
    <row r="223" spans="9:9">
      <c r="I223"/>
    </row>
    <row r="224" spans="9:9">
      <c r="I224"/>
    </row>
    <row r="225" spans="9:9">
      <c r="I225"/>
    </row>
    <row r="226" spans="9:9">
      <c r="I226"/>
    </row>
    <row r="227" spans="9:9">
      <c r="I227"/>
    </row>
    <row r="228" spans="9:9">
      <c r="I228"/>
    </row>
    <row r="229" spans="9:9">
      <c r="I229"/>
    </row>
    <row r="230" spans="9:9">
      <c r="I230"/>
    </row>
    <row r="231" spans="9:9">
      <c r="I231"/>
    </row>
    <row r="232" spans="9:9">
      <c r="I232"/>
    </row>
    <row r="233" spans="9:9">
      <c r="I233"/>
    </row>
    <row r="234" spans="9:9">
      <c r="I234"/>
    </row>
    <row r="235" spans="9:9">
      <c r="I235"/>
    </row>
    <row r="236" spans="9:9">
      <c r="I236"/>
    </row>
    <row r="237" spans="9:9">
      <c r="I237"/>
    </row>
    <row r="238" spans="9:9">
      <c r="I238"/>
    </row>
    <row r="239" spans="9:9">
      <c r="I239"/>
    </row>
    <row r="240" spans="9:9">
      <c r="I240"/>
    </row>
    <row r="241" spans="9:9">
      <c r="I241"/>
    </row>
    <row r="242" spans="9:9">
      <c r="I242"/>
    </row>
    <row r="243" spans="9:9">
      <c r="I243"/>
    </row>
    <row r="244" spans="9:9">
      <c r="I244"/>
    </row>
    <row r="245" spans="9:9">
      <c r="I245"/>
    </row>
    <row r="246" spans="9:9">
      <c r="I246"/>
    </row>
    <row r="247" spans="9:9">
      <c r="I247"/>
    </row>
    <row r="248" spans="9:9">
      <c r="I248"/>
    </row>
    <row r="249" spans="9:9">
      <c r="I249"/>
    </row>
    <row r="250" spans="9:9">
      <c r="I250"/>
    </row>
    <row r="251" spans="9:9">
      <c r="I251"/>
    </row>
    <row r="252" spans="9:9">
      <c r="I252"/>
    </row>
    <row r="253" spans="9:9">
      <c r="I253"/>
    </row>
    <row r="254" spans="9:9">
      <c r="I254"/>
    </row>
    <row r="255" spans="9:9">
      <c r="I255"/>
    </row>
    <row r="256" spans="9:9">
      <c r="I256"/>
    </row>
    <row r="257" spans="9:9">
      <c r="I257"/>
    </row>
    <row r="258" spans="9:9">
      <c r="I258"/>
    </row>
    <row r="259" spans="9:9">
      <c r="I259"/>
    </row>
    <row r="260" spans="9:9">
      <c r="I260"/>
    </row>
    <row r="261" spans="9:9">
      <c r="I261"/>
    </row>
    <row r="262" spans="9:9">
      <c r="I262"/>
    </row>
    <row r="263" spans="9:9">
      <c r="I263"/>
    </row>
    <row r="264" spans="9:9">
      <c r="I264"/>
    </row>
    <row r="265" spans="9:9">
      <c r="I265"/>
    </row>
    <row r="266" spans="9:9">
      <c r="I266"/>
    </row>
    <row r="267" spans="9:9">
      <c r="I267"/>
    </row>
    <row r="268" spans="9:9">
      <c r="I268"/>
    </row>
    <row r="269" spans="9:9">
      <c r="I269"/>
    </row>
    <row r="270" spans="9:9">
      <c r="I270"/>
    </row>
    <row r="271" spans="9:9">
      <c r="I271"/>
    </row>
    <row r="272" spans="9:9">
      <c r="I272"/>
    </row>
    <row r="273" spans="9:9">
      <c r="I273"/>
    </row>
    <row r="274" spans="9:9">
      <c r="I274"/>
    </row>
    <row r="275" spans="9:9">
      <c r="I275"/>
    </row>
    <row r="276" spans="9:9">
      <c r="I276"/>
    </row>
    <row r="277" spans="9:9">
      <c r="I277"/>
    </row>
    <row r="278" spans="9:9">
      <c r="I278"/>
    </row>
    <row r="279" spans="9:9">
      <c r="I279"/>
    </row>
    <row r="280" spans="9:9">
      <c r="I280"/>
    </row>
    <row r="281" spans="9:9">
      <c r="I281"/>
    </row>
    <row r="282" spans="9:9">
      <c r="I282"/>
    </row>
    <row r="283" spans="9:9">
      <c r="I283"/>
    </row>
    <row r="284" spans="9:9">
      <c r="I284"/>
    </row>
    <row r="285" spans="9:9">
      <c r="I285"/>
    </row>
    <row r="286" spans="9:9">
      <c r="I286"/>
    </row>
    <row r="287" spans="9:9">
      <c r="I287"/>
    </row>
    <row r="288" spans="9:9">
      <c r="I288"/>
    </row>
    <row r="289" spans="9:9">
      <c r="I289"/>
    </row>
    <row r="290" spans="9:9">
      <c r="I290"/>
    </row>
    <row r="291" spans="9:9">
      <c r="I291"/>
    </row>
    <row r="292" spans="9:9">
      <c r="I292"/>
    </row>
    <row r="293" spans="9:9">
      <c r="I293"/>
    </row>
    <row r="294" spans="9:9">
      <c r="I294"/>
    </row>
    <row r="295" spans="9:9">
      <c r="I295"/>
    </row>
    <row r="296" spans="9:9">
      <c r="I296"/>
    </row>
    <row r="297" spans="9:9">
      <c r="I297"/>
    </row>
    <row r="298" spans="9:9">
      <c r="I298"/>
    </row>
    <row r="299" spans="9:9">
      <c r="I299"/>
    </row>
    <row r="300" spans="9:9">
      <c r="I300"/>
    </row>
    <row r="301" spans="9:9">
      <c r="I301"/>
    </row>
    <row r="302" spans="9:9">
      <c r="I302"/>
    </row>
    <row r="303" spans="9:9">
      <c r="I303"/>
    </row>
    <row r="304" spans="9:9">
      <c r="I304"/>
    </row>
    <row r="305" spans="9:9">
      <c r="I305"/>
    </row>
    <row r="306" spans="9:9">
      <c r="I306"/>
    </row>
    <row r="307" spans="9:9">
      <c r="I307"/>
    </row>
    <row r="308" spans="9:9">
      <c r="I308"/>
    </row>
    <row r="309" spans="9:9">
      <c r="I309"/>
    </row>
    <row r="310" spans="9:9">
      <c r="I310"/>
    </row>
    <row r="311" spans="9:9">
      <c r="I311"/>
    </row>
    <row r="312" spans="9:9">
      <c r="I312"/>
    </row>
    <row r="313" spans="9:9">
      <c r="I313"/>
    </row>
    <row r="314" spans="9:9">
      <c r="I314"/>
    </row>
    <row r="315" spans="9:9">
      <c r="I315"/>
    </row>
    <row r="316" spans="9:9">
      <c r="I316"/>
    </row>
    <row r="317" spans="9:9">
      <c r="I317"/>
    </row>
    <row r="318" spans="9:9">
      <c r="I318"/>
    </row>
    <row r="319" spans="9:9">
      <c r="I319"/>
    </row>
    <row r="320" spans="9:9">
      <c r="I320"/>
    </row>
    <row r="321" spans="9:9">
      <c r="I321"/>
    </row>
    <row r="322" spans="9:9">
      <c r="I322"/>
    </row>
    <row r="323" spans="9:9">
      <c r="I323"/>
    </row>
    <row r="324" spans="9:9">
      <c r="I324"/>
    </row>
    <row r="325" spans="9:9">
      <c r="I325"/>
    </row>
    <row r="326" spans="9:9">
      <c r="I326"/>
    </row>
    <row r="327" spans="9:9">
      <c r="I327"/>
    </row>
    <row r="328" spans="9:9">
      <c r="I328"/>
    </row>
    <row r="329" spans="9:9">
      <c r="I329"/>
    </row>
    <row r="330" spans="9:9">
      <c r="I330"/>
    </row>
    <row r="331" spans="9:9">
      <c r="I331"/>
    </row>
    <row r="332" spans="9:9">
      <c r="I332"/>
    </row>
    <row r="333" spans="9:9">
      <c r="I333"/>
    </row>
    <row r="334" spans="9:9">
      <c r="I334"/>
    </row>
    <row r="335" spans="9:9">
      <c r="I335"/>
    </row>
    <row r="336" spans="9:9">
      <c r="I336"/>
    </row>
    <row r="337" spans="9:9">
      <c r="I337"/>
    </row>
    <row r="338" spans="9:9">
      <c r="I338"/>
    </row>
    <row r="339" spans="9:9">
      <c r="I339"/>
    </row>
    <row r="340" spans="9:9">
      <c r="I340"/>
    </row>
    <row r="341" spans="9:9">
      <c r="I341"/>
    </row>
    <row r="342" spans="9:9">
      <c r="I342"/>
    </row>
    <row r="343" spans="9:9">
      <c r="I343"/>
    </row>
    <row r="344" spans="9:9">
      <c r="I344"/>
    </row>
    <row r="345" spans="9:9">
      <c r="I345"/>
    </row>
    <row r="346" spans="9:9">
      <c r="I346"/>
    </row>
    <row r="347" spans="9:9">
      <c r="I347"/>
    </row>
    <row r="348" spans="9:9">
      <c r="I348"/>
    </row>
    <row r="349" spans="9:9">
      <c r="I349"/>
    </row>
    <row r="350" spans="9:9">
      <c r="I350"/>
    </row>
    <row r="351" spans="9:9">
      <c r="I351"/>
    </row>
    <row r="352" spans="9:9">
      <c r="I352"/>
    </row>
    <row r="353" spans="9:9">
      <c r="I353"/>
    </row>
    <row r="354" spans="9:9">
      <c r="I354"/>
    </row>
    <row r="355" spans="9:9">
      <c r="I355"/>
    </row>
    <row r="356" spans="9:9">
      <c r="I356"/>
    </row>
    <row r="357" spans="9:9">
      <c r="I357"/>
    </row>
    <row r="358" spans="9:9">
      <c r="I358"/>
    </row>
    <row r="359" spans="9:9">
      <c r="I359"/>
    </row>
    <row r="360" spans="9:9">
      <c r="I360"/>
    </row>
    <row r="361" spans="9:9">
      <c r="I361"/>
    </row>
    <row r="362" spans="9:9">
      <c r="I362"/>
    </row>
    <row r="363" spans="9:9">
      <c r="I363"/>
    </row>
    <row r="364" spans="9:9">
      <c r="I364"/>
    </row>
    <row r="365" spans="9:9">
      <c r="I365"/>
    </row>
    <row r="366" spans="9:9">
      <c r="I366"/>
    </row>
    <row r="367" spans="9:9">
      <c r="I367"/>
    </row>
    <row r="368" spans="9:9">
      <c r="I368"/>
    </row>
    <row r="369" spans="9:9">
      <c r="I369"/>
    </row>
    <row r="370" spans="9:9">
      <c r="I370"/>
    </row>
    <row r="371" spans="9:9">
      <c r="I371"/>
    </row>
    <row r="372" spans="9:9">
      <c r="I372"/>
    </row>
    <row r="373" spans="9:9">
      <c r="I373"/>
    </row>
    <row r="374" spans="9:9">
      <c r="I374"/>
    </row>
    <row r="375" spans="9:9">
      <c r="I375"/>
    </row>
    <row r="376" spans="9:9">
      <c r="I376"/>
    </row>
    <row r="377" spans="9:9">
      <c r="I377"/>
    </row>
    <row r="378" spans="9:9">
      <c r="I378"/>
    </row>
    <row r="379" spans="9:9">
      <c r="I379"/>
    </row>
    <row r="380" spans="9:9">
      <c r="I380"/>
    </row>
    <row r="381" spans="9:9">
      <c r="I381"/>
    </row>
    <row r="382" spans="9:9">
      <c r="I382"/>
    </row>
    <row r="383" spans="9:9">
      <c r="I383"/>
    </row>
    <row r="384" spans="9:9">
      <c r="I384"/>
    </row>
    <row r="385" spans="9:9">
      <c r="I385"/>
    </row>
    <row r="386" spans="9:9">
      <c r="I386"/>
    </row>
    <row r="387" spans="9:9">
      <c r="I387"/>
    </row>
    <row r="388" spans="9:9">
      <c r="I388"/>
    </row>
    <row r="389" spans="9:9">
      <c r="I389"/>
    </row>
    <row r="390" spans="9:9">
      <c r="I390"/>
    </row>
    <row r="391" spans="9:9">
      <c r="I391"/>
    </row>
    <row r="392" spans="9:9">
      <c r="I392"/>
    </row>
    <row r="393" spans="9:9">
      <c r="I393"/>
    </row>
    <row r="394" spans="9:9">
      <c r="I394"/>
    </row>
    <row r="395" spans="9:9">
      <c r="I395"/>
    </row>
    <row r="396" spans="9:9">
      <c r="I396"/>
    </row>
    <row r="397" spans="9:9">
      <c r="I397"/>
    </row>
    <row r="398" spans="9:9">
      <c r="I398"/>
    </row>
    <row r="399" spans="9:9">
      <c r="I399"/>
    </row>
    <row r="400" spans="9:9">
      <c r="I400"/>
    </row>
    <row r="401" spans="9:9">
      <c r="I401"/>
    </row>
    <row r="402" spans="9:9">
      <c r="I402"/>
    </row>
    <row r="403" spans="9:9">
      <c r="I403"/>
    </row>
    <row r="404" spans="9:9">
      <c r="I404"/>
    </row>
    <row r="405" spans="9:9">
      <c r="I405"/>
    </row>
    <row r="406" spans="9:9">
      <c r="I406"/>
    </row>
    <row r="407" spans="9:9">
      <c r="I407"/>
    </row>
    <row r="408" spans="9:9">
      <c r="I408"/>
    </row>
    <row r="409" spans="9:9">
      <c r="I409"/>
    </row>
    <row r="410" spans="9:9">
      <c r="I410"/>
    </row>
    <row r="411" spans="9:9">
      <c r="I411"/>
    </row>
    <row r="412" spans="9:9">
      <c r="I412"/>
    </row>
    <row r="413" spans="9:9">
      <c r="I413"/>
    </row>
    <row r="414" spans="9:9">
      <c r="I414"/>
    </row>
    <row r="415" spans="9:9">
      <c r="I415"/>
    </row>
    <row r="416" spans="9:9">
      <c r="I416"/>
    </row>
    <row r="417" spans="9:9">
      <c r="I417"/>
    </row>
    <row r="418" spans="9:9">
      <c r="I418"/>
    </row>
    <row r="419" spans="9:9">
      <c r="I419"/>
    </row>
    <row r="420" spans="9:9">
      <c r="I420"/>
    </row>
    <row r="421" spans="9:9">
      <c r="I421"/>
    </row>
    <row r="422" spans="9:9">
      <c r="I422"/>
    </row>
    <row r="423" spans="9:9">
      <c r="I423"/>
    </row>
    <row r="424" spans="9:9">
      <c r="I424"/>
    </row>
    <row r="425" spans="9:9">
      <c r="I425"/>
    </row>
    <row r="426" spans="9:9">
      <c r="I426"/>
    </row>
    <row r="427" spans="9:9">
      <c r="I427"/>
    </row>
    <row r="428" spans="9:9">
      <c r="I428"/>
    </row>
    <row r="429" spans="9:9">
      <c r="I429"/>
    </row>
    <row r="430" spans="9:9">
      <c r="I430"/>
    </row>
    <row r="431" spans="9:9">
      <c r="I431"/>
    </row>
    <row r="432" spans="9:9">
      <c r="I432"/>
    </row>
    <row r="433" spans="9:9">
      <c r="I433"/>
    </row>
    <row r="434" spans="9:9">
      <c r="I434"/>
    </row>
    <row r="435" spans="9:9">
      <c r="I435"/>
    </row>
    <row r="436" spans="9:9">
      <c r="I436"/>
    </row>
    <row r="437" spans="9:9">
      <c r="I437"/>
    </row>
    <row r="438" spans="9:9">
      <c r="I438"/>
    </row>
    <row r="439" spans="9:9">
      <c r="I439"/>
    </row>
    <row r="440" spans="9:9">
      <c r="I440"/>
    </row>
    <row r="441" spans="9:9">
      <c r="I441"/>
    </row>
    <row r="442" spans="9:9">
      <c r="I442"/>
    </row>
    <row r="443" spans="9:9">
      <c r="I443"/>
    </row>
    <row r="444" spans="9:9">
      <c r="I444"/>
    </row>
    <row r="445" spans="9:9">
      <c r="I445"/>
    </row>
    <row r="446" spans="9:9">
      <c r="I446"/>
    </row>
    <row r="447" spans="9:9">
      <c r="I447"/>
    </row>
    <row r="448" spans="9:9">
      <c r="I448"/>
    </row>
    <row r="449" spans="9:9">
      <c r="I449"/>
    </row>
    <row r="450" spans="9:9">
      <c r="I450"/>
    </row>
    <row r="451" spans="9:9">
      <c r="I451"/>
    </row>
    <row r="452" spans="9:9">
      <c r="I452"/>
    </row>
    <row r="453" spans="9:9">
      <c r="I453"/>
    </row>
    <row r="454" spans="9:9">
      <c r="I454"/>
    </row>
    <row r="455" spans="9:9">
      <c r="I455"/>
    </row>
    <row r="456" spans="9:9">
      <c r="I456"/>
    </row>
    <row r="457" spans="9:9">
      <c r="I457"/>
    </row>
    <row r="458" spans="9:9">
      <c r="I458"/>
    </row>
    <row r="459" spans="9:9">
      <c r="I459"/>
    </row>
    <row r="460" spans="9:9">
      <c r="I460"/>
    </row>
    <row r="461" spans="9:9">
      <c r="I461"/>
    </row>
    <row r="462" spans="9:9">
      <c r="I462"/>
    </row>
    <row r="463" spans="9:9">
      <c r="I463"/>
    </row>
    <row r="464" spans="9:9">
      <c r="I464"/>
    </row>
    <row r="465" spans="9:9">
      <c r="I465"/>
    </row>
    <row r="466" spans="9:9">
      <c r="I466"/>
    </row>
    <row r="467" spans="9:9">
      <c r="I467"/>
    </row>
    <row r="468" spans="9:9">
      <c r="I468"/>
    </row>
    <row r="469" spans="9:9">
      <c r="I469"/>
    </row>
    <row r="470" spans="9:9">
      <c r="I470"/>
    </row>
    <row r="471" spans="9:9">
      <c r="I471"/>
    </row>
    <row r="472" spans="9:9">
      <c r="I472"/>
    </row>
    <row r="473" spans="9:9">
      <c r="I473"/>
    </row>
    <row r="474" spans="9:9">
      <c r="I474"/>
    </row>
    <row r="475" spans="9:9">
      <c r="I475"/>
    </row>
    <row r="476" spans="9:9">
      <c r="I476"/>
    </row>
    <row r="477" spans="9:9">
      <c r="I477"/>
    </row>
    <row r="478" spans="9:9">
      <c r="I478"/>
    </row>
    <row r="479" spans="9:9">
      <c r="I479"/>
    </row>
    <row r="480" spans="9:9">
      <c r="I480"/>
    </row>
    <row r="481" spans="9:9">
      <c r="I481"/>
    </row>
    <row r="482" spans="9:9">
      <c r="I482"/>
    </row>
    <row r="483" spans="9:9">
      <c r="I483"/>
    </row>
    <row r="484" spans="9:9">
      <c r="I484"/>
    </row>
    <row r="485" spans="9:9">
      <c r="I485"/>
    </row>
    <row r="486" spans="9:9">
      <c r="I486"/>
    </row>
    <row r="487" spans="9:9">
      <c r="I487"/>
    </row>
    <row r="488" spans="9:9">
      <c r="I488"/>
    </row>
    <row r="489" spans="9:9">
      <c r="I489"/>
    </row>
    <row r="490" spans="9:9">
      <c r="I490"/>
    </row>
    <row r="491" spans="9:9">
      <c r="I491"/>
    </row>
    <row r="492" spans="9:9">
      <c r="I492"/>
    </row>
    <row r="493" spans="9:9">
      <c r="I493"/>
    </row>
    <row r="494" spans="9:9">
      <c r="I494"/>
    </row>
    <row r="495" spans="9:9">
      <c r="I495"/>
    </row>
    <row r="496" spans="9:9">
      <c r="I496"/>
    </row>
    <row r="497" spans="9:9">
      <c r="I497"/>
    </row>
    <row r="498" spans="9:9">
      <c r="I498"/>
    </row>
    <row r="499" spans="9:9">
      <c r="I499"/>
    </row>
    <row r="500" spans="9:9">
      <c r="I500"/>
    </row>
    <row r="501" spans="9:9">
      <c r="I501"/>
    </row>
    <row r="502" spans="9:9">
      <c r="I502"/>
    </row>
    <row r="503" spans="9:9">
      <c r="I503"/>
    </row>
    <row r="504" spans="9:9">
      <c r="I504"/>
    </row>
    <row r="505" spans="9:9">
      <c r="I505"/>
    </row>
    <row r="506" spans="9:9">
      <c r="I506"/>
    </row>
    <row r="507" spans="9:9">
      <c r="I507"/>
    </row>
    <row r="508" spans="9:9">
      <c r="I508"/>
    </row>
    <row r="509" spans="9:9">
      <c r="I509"/>
    </row>
    <row r="510" spans="9:9">
      <c r="I510"/>
    </row>
    <row r="511" spans="9:9">
      <c r="I511"/>
    </row>
    <row r="512" spans="9:9">
      <c r="I512"/>
    </row>
    <row r="513" spans="9:9">
      <c r="I513"/>
    </row>
    <row r="514" spans="9:9">
      <c r="I514"/>
    </row>
    <row r="515" spans="9:9">
      <c r="I515"/>
    </row>
    <row r="516" spans="9:9">
      <c r="I516"/>
    </row>
    <row r="517" spans="9:9">
      <c r="I517"/>
    </row>
    <row r="518" spans="9:9">
      <c r="I518"/>
    </row>
    <row r="519" spans="9:9">
      <c r="I519"/>
    </row>
    <row r="520" spans="9:9">
      <c r="I520"/>
    </row>
    <row r="521" spans="9:9">
      <c r="I521"/>
    </row>
    <row r="522" spans="9:9">
      <c r="I522"/>
    </row>
    <row r="523" spans="9:9">
      <c r="I523"/>
    </row>
    <row r="524" spans="9:9">
      <c r="I524"/>
    </row>
    <row r="525" spans="9:9">
      <c r="I525"/>
    </row>
    <row r="526" spans="9:9">
      <c r="I526"/>
    </row>
    <row r="527" spans="9:9">
      <c r="I527"/>
    </row>
    <row r="528" spans="9:9">
      <c r="I528"/>
    </row>
    <row r="529" spans="9:9">
      <c r="I529"/>
    </row>
    <row r="530" spans="9:9">
      <c r="I530"/>
    </row>
    <row r="531" spans="9:9">
      <c r="I531"/>
    </row>
    <row r="532" spans="9:9">
      <c r="I532"/>
    </row>
    <row r="533" spans="9:9">
      <c r="I533"/>
    </row>
    <row r="534" spans="9:9">
      <c r="I534"/>
    </row>
    <row r="535" spans="9:9">
      <c r="I535"/>
    </row>
    <row r="536" spans="9:9">
      <c r="I536"/>
    </row>
    <row r="537" spans="9:9">
      <c r="I537"/>
    </row>
    <row r="538" spans="9:9">
      <c r="I538"/>
    </row>
    <row r="539" spans="9:9">
      <c r="I539"/>
    </row>
    <row r="540" spans="9:9">
      <c r="I540"/>
    </row>
    <row r="541" spans="9:9">
      <c r="I541"/>
    </row>
    <row r="542" spans="9:9">
      <c r="I542"/>
    </row>
    <row r="543" spans="9:9">
      <c r="I543"/>
    </row>
    <row r="544" spans="9:9">
      <c r="I544"/>
    </row>
    <row r="545" spans="9:9">
      <c r="I545"/>
    </row>
    <row r="546" spans="9:9">
      <c r="I546"/>
    </row>
    <row r="547" spans="9:9">
      <c r="I547"/>
    </row>
    <row r="548" spans="9:9">
      <c r="I548"/>
    </row>
    <row r="549" spans="9:9">
      <c r="I549"/>
    </row>
    <row r="550" spans="9:9">
      <c r="I550"/>
    </row>
    <row r="551" spans="9:9">
      <c r="I551"/>
    </row>
    <row r="552" spans="9:9">
      <c r="I552"/>
    </row>
    <row r="553" spans="9:9">
      <c r="I553"/>
    </row>
    <row r="554" spans="9:9">
      <c r="I554"/>
    </row>
    <row r="555" spans="9:9">
      <c r="I555"/>
    </row>
    <row r="556" spans="9:9">
      <c r="I556"/>
    </row>
    <row r="557" spans="9:9">
      <c r="I557"/>
    </row>
    <row r="558" spans="9:9">
      <c r="I558"/>
    </row>
    <row r="559" spans="9:9">
      <c r="I559"/>
    </row>
    <row r="560" spans="9:9">
      <c r="I560"/>
    </row>
    <row r="561" spans="9:9">
      <c r="I561"/>
    </row>
    <row r="562" spans="9:9">
      <c r="I562"/>
    </row>
    <row r="563" spans="9:9">
      <c r="I563"/>
    </row>
    <row r="564" spans="9:9">
      <c r="I564"/>
    </row>
    <row r="565" spans="9:9">
      <c r="I565"/>
    </row>
    <row r="566" spans="9:9">
      <c r="I566"/>
    </row>
    <row r="567" spans="9:9">
      <c r="I567"/>
    </row>
    <row r="568" spans="9:9">
      <c r="I568"/>
    </row>
    <row r="569" spans="9:9">
      <c r="I569"/>
    </row>
    <row r="570" spans="9:9">
      <c r="I570"/>
    </row>
    <row r="571" spans="9:9">
      <c r="I571"/>
    </row>
    <row r="572" spans="9:9">
      <c r="I572"/>
    </row>
    <row r="573" spans="9:9">
      <c r="I573"/>
    </row>
    <row r="574" spans="9:9">
      <c r="I574"/>
    </row>
    <row r="575" spans="9:9">
      <c r="I575"/>
    </row>
    <row r="576" spans="9:9">
      <c r="I576"/>
    </row>
    <row r="577" spans="9:9">
      <c r="I577"/>
    </row>
    <row r="578" spans="9:9">
      <c r="I578"/>
    </row>
    <row r="579" spans="9:9">
      <c r="I579"/>
    </row>
    <row r="580" spans="9:9">
      <c r="I580"/>
    </row>
    <row r="581" spans="9:9">
      <c r="I581"/>
    </row>
    <row r="582" spans="9:9">
      <c r="I582"/>
    </row>
    <row r="583" spans="9:9">
      <c r="I583"/>
    </row>
    <row r="584" spans="9:9">
      <c r="I584"/>
    </row>
    <row r="585" spans="9:9">
      <c r="I585"/>
    </row>
    <row r="586" spans="9:9">
      <c r="I586"/>
    </row>
    <row r="587" spans="9:9">
      <c r="I587"/>
    </row>
    <row r="588" spans="9:9">
      <c r="I588"/>
    </row>
    <row r="589" spans="9:9">
      <c r="I589"/>
    </row>
    <row r="590" spans="9:9">
      <c r="I590"/>
    </row>
    <row r="591" spans="9:9">
      <c r="I591"/>
    </row>
    <row r="592" spans="9:9">
      <c r="I592"/>
    </row>
    <row r="593" spans="9:9">
      <c r="I593"/>
    </row>
    <row r="594" spans="9:9">
      <c r="I594"/>
    </row>
    <row r="595" spans="9:9">
      <c r="I595"/>
    </row>
    <row r="596" spans="9:9">
      <c r="I596"/>
    </row>
    <row r="597" spans="9:9">
      <c r="I597"/>
    </row>
    <row r="598" spans="9:9">
      <c r="I598"/>
    </row>
    <row r="599" spans="9:9">
      <c r="I599"/>
    </row>
    <row r="600" spans="9:9">
      <c r="I600"/>
    </row>
    <row r="601" spans="9:9">
      <c r="I601"/>
    </row>
    <row r="602" spans="9:9">
      <c r="I602"/>
    </row>
    <row r="603" spans="9:9">
      <c r="I603"/>
    </row>
    <row r="604" spans="9:9">
      <c r="I604"/>
    </row>
    <row r="605" spans="9:9">
      <c r="I605"/>
    </row>
    <row r="606" spans="9:9">
      <c r="I606"/>
    </row>
    <row r="607" spans="9:9">
      <c r="I607"/>
    </row>
    <row r="608" spans="9:9">
      <c r="I608"/>
    </row>
    <row r="609" spans="9:9">
      <c r="I609"/>
    </row>
    <row r="610" spans="9:9">
      <c r="I610"/>
    </row>
    <row r="611" spans="9:9">
      <c r="I611"/>
    </row>
    <row r="612" spans="9:9">
      <c r="I612"/>
    </row>
    <row r="613" spans="9:9">
      <c r="I613"/>
    </row>
    <row r="614" spans="9:9">
      <c r="I614"/>
    </row>
    <row r="615" spans="9:9">
      <c r="I615"/>
    </row>
    <row r="616" spans="9:9">
      <c r="I616"/>
    </row>
    <row r="617" spans="9:9">
      <c r="I617"/>
    </row>
    <row r="618" spans="9:9">
      <c r="I618"/>
    </row>
    <row r="619" spans="9:9">
      <c r="I619"/>
    </row>
    <row r="620" spans="9:9">
      <c r="I620"/>
    </row>
    <row r="621" spans="9:9">
      <c r="I621"/>
    </row>
    <row r="622" spans="9:9">
      <c r="I622"/>
    </row>
    <row r="623" spans="9:9">
      <c r="I623"/>
    </row>
    <row r="624" spans="9:9">
      <c r="I624"/>
    </row>
    <row r="625" spans="9:9">
      <c r="I625"/>
    </row>
    <row r="626" spans="9:9">
      <c r="I626"/>
    </row>
    <row r="627" spans="9:9">
      <c r="I627"/>
    </row>
    <row r="628" spans="9:9">
      <c r="I628"/>
    </row>
    <row r="629" spans="9:9">
      <c r="I629"/>
    </row>
    <row r="630" spans="9:9">
      <c r="I630"/>
    </row>
    <row r="631" spans="9:9">
      <c r="I631"/>
    </row>
    <row r="632" spans="9:9">
      <c r="I632"/>
    </row>
    <row r="633" spans="9:9">
      <c r="I633"/>
    </row>
    <row r="634" spans="9:9">
      <c r="I634"/>
    </row>
    <row r="635" spans="9:9">
      <c r="I635"/>
    </row>
    <row r="636" spans="9:9">
      <c r="I636"/>
    </row>
    <row r="637" spans="9:9">
      <c r="I637"/>
    </row>
    <row r="638" spans="9:9">
      <c r="I638"/>
    </row>
    <row r="639" spans="9:9">
      <c r="I639"/>
    </row>
    <row r="640" spans="9:9">
      <c r="I640"/>
    </row>
    <row r="641" spans="9:9">
      <c r="I641"/>
    </row>
    <row r="642" spans="9:9">
      <c r="I642"/>
    </row>
    <row r="643" spans="9:9">
      <c r="I643"/>
    </row>
    <row r="644" spans="9:9">
      <c r="I644"/>
    </row>
    <row r="645" spans="9:9">
      <c r="I645"/>
    </row>
    <row r="646" spans="9:9">
      <c r="I646"/>
    </row>
    <row r="647" spans="9:9">
      <c r="I647"/>
    </row>
    <row r="648" spans="9:9">
      <c r="I648"/>
    </row>
    <row r="649" spans="9:9">
      <c r="I649"/>
    </row>
    <row r="650" spans="9:9">
      <c r="I650"/>
    </row>
    <row r="651" spans="9:9">
      <c r="I651"/>
    </row>
    <row r="652" spans="9:9">
      <c r="I652"/>
    </row>
    <row r="653" spans="9:9">
      <c r="I653"/>
    </row>
    <row r="654" spans="9:9">
      <c r="I654"/>
    </row>
    <row r="655" spans="9:9">
      <c r="I655"/>
    </row>
    <row r="656" spans="9:9">
      <c r="I656"/>
    </row>
    <row r="657" spans="9:9">
      <c r="I657"/>
    </row>
    <row r="658" spans="9:9">
      <c r="I658"/>
    </row>
    <row r="659" spans="9:9">
      <c r="I659"/>
    </row>
    <row r="660" spans="9:9">
      <c r="I660"/>
    </row>
    <row r="661" spans="9:9">
      <c r="I661"/>
    </row>
    <row r="662" spans="9:9">
      <c r="I662"/>
    </row>
    <row r="663" spans="9:9">
      <c r="I663"/>
    </row>
    <row r="664" spans="9:9">
      <c r="I664"/>
    </row>
    <row r="665" spans="9:9">
      <c r="I665"/>
    </row>
    <row r="666" spans="9:9">
      <c r="I666"/>
    </row>
    <row r="667" spans="9:9">
      <c r="I667"/>
    </row>
    <row r="668" spans="9:9">
      <c r="I668"/>
    </row>
    <row r="669" spans="9:9">
      <c r="I669"/>
    </row>
    <row r="670" spans="9:9">
      <c r="I670"/>
    </row>
    <row r="671" spans="9:9">
      <c r="I671"/>
    </row>
    <row r="672" spans="9:9">
      <c r="I672"/>
    </row>
    <row r="673" spans="9:9">
      <c r="I673"/>
    </row>
    <row r="674" spans="9:9">
      <c r="I674"/>
    </row>
    <row r="675" spans="9:9">
      <c r="I675"/>
    </row>
    <row r="676" spans="9:9">
      <c r="I676"/>
    </row>
    <row r="677" spans="9:9">
      <c r="I677"/>
    </row>
    <row r="678" spans="9:9">
      <c r="I678"/>
    </row>
    <row r="679" spans="9:9">
      <c r="I679"/>
    </row>
    <row r="680" spans="9:9">
      <c r="I680"/>
    </row>
    <row r="681" spans="9:9">
      <c r="I681"/>
    </row>
    <row r="682" spans="9:9">
      <c r="I682"/>
    </row>
    <row r="683" spans="9:9">
      <c r="I683"/>
    </row>
    <row r="684" spans="9:9">
      <c r="I684"/>
    </row>
    <row r="685" spans="9:9">
      <c r="I685"/>
    </row>
    <row r="686" spans="9:9">
      <c r="I686"/>
    </row>
    <row r="687" spans="9:9">
      <c r="I687"/>
    </row>
    <row r="688" spans="9:9">
      <c r="I688"/>
    </row>
    <row r="689" spans="9:9">
      <c r="I689"/>
    </row>
    <row r="690" spans="9:9">
      <c r="I690"/>
    </row>
    <row r="691" spans="9:9">
      <c r="I691"/>
    </row>
    <row r="692" spans="9:9">
      <c r="I692"/>
    </row>
    <row r="693" spans="9:9">
      <c r="I693"/>
    </row>
    <row r="694" spans="9:9">
      <c r="I694"/>
    </row>
    <row r="695" spans="9:9">
      <c r="I695"/>
    </row>
    <row r="696" spans="9:9">
      <c r="I696"/>
    </row>
    <row r="697" spans="9:9">
      <c r="I697"/>
    </row>
    <row r="698" spans="9:9">
      <c r="I698"/>
    </row>
    <row r="699" spans="9:9">
      <c r="I699"/>
    </row>
    <row r="700" spans="9:9">
      <c r="I700"/>
    </row>
    <row r="701" spans="9:9">
      <c r="I701"/>
    </row>
    <row r="702" spans="9:9">
      <c r="I702"/>
    </row>
    <row r="703" spans="9:9">
      <c r="I703"/>
    </row>
    <row r="704" spans="9:9">
      <c r="I704"/>
    </row>
    <row r="705" spans="9:9">
      <c r="I705"/>
    </row>
    <row r="706" spans="9:9">
      <c r="I706"/>
    </row>
    <row r="707" spans="9:9">
      <c r="I707"/>
    </row>
    <row r="708" spans="9:9">
      <c r="I708"/>
    </row>
    <row r="709" spans="9:9">
      <c r="I709"/>
    </row>
    <row r="710" spans="9:9">
      <c r="I710"/>
    </row>
    <row r="711" spans="9:9">
      <c r="I711"/>
    </row>
    <row r="712" spans="9:9">
      <c r="I712"/>
    </row>
    <row r="713" spans="9:9">
      <c r="I713"/>
    </row>
    <row r="714" spans="9:9">
      <c r="I714"/>
    </row>
    <row r="715" spans="9:9">
      <c r="I715"/>
    </row>
    <row r="716" spans="9:9">
      <c r="I716"/>
    </row>
    <row r="717" spans="9:9">
      <c r="I717"/>
    </row>
    <row r="718" spans="9:9">
      <c r="I718"/>
    </row>
    <row r="719" spans="9:9">
      <c r="I719"/>
    </row>
    <row r="720" spans="9:9">
      <c r="I720"/>
    </row>
    <row r="721" spans="9:9">
      <c r="I721"/>
    </row>
    <row r="722" spans="9:9">
      <c r="I722"/>
    </row>
    <row r="723" spans="9:9">
      <c r="I723"/>
    </row>
    <row r="724" spans="9:9">
      <c r="I724"/>
    </row>
    <row r="725" spans="9:9">
      <c r="I725"/>
    </row>
    <row r="726" spans="9:9">
      <c r="I726"/>
    </row>
    <row r="727" spans="9:9">
      <c r="I727"/>
    </row>
    <row r="728" spans="9:9">
      <c r="I728"/>
    </row>
    <row r="729" spans="9:9">
      <c r="I729"/>
    </row>
    <row r="730" spans="9:9">
      <c r="I730"/>
    </row>
    <row r="731" spans="9:9">
      <c r="I731"/>
    </row>
    <row r="732" spans="9:9">
      <c r="I732"/>
    </row>
    <row r="733" spans="9:9">
      <c r="I733"/>
    </row>
    <row r="734" spans="9:9">
      <c r="I734"/>
    </row>
    <row r="735" spans="9:9">
      <c r="I735"/>
    </row>
    <row r="736" spans="9:9">
      <c r="I736"/>
    </row>
    <row r="737" spans="9:9">
      <c r="I737"/>
    </row>
    <row r="738" spans="9:9">
      <c r="I738"/>
    </row>
    <row r="739" spans="9:9">
      <c r="I739"/>
    </row>
    <row r="740" spans="9:9">
      <c r="I740"/>
    </row>
    <row r="741" spans="9:9">
      <c r="I741"/>
    </row>
    <row r="742" spans="9:9">
      <c r="I742"/>
    </row>
    <row r="743" spans="9:9">
      <c r="I743"/>
    </row>
    <row r="744" spans="9:9">
      <c r="I744"/>
    </row>
    <row r="745" spans="9:9">
      <c r="I745"/>
    </row>
    <row r="746" spans="9:9">
      <c r="I746"/>
    </row>
    <row r="747" spans="9:9">
      <c r="I747"/>
    </row>
    <row r="748" spans="9:9">
      <c r="I748"/>
    </row>
    <row r="749" spans="9:9">
      <c r="I749"/>
    </row>
    <row r="750" spans="9:9">
      <c r="I750"/>
    </row>
    <row r="751" spans="9:9">
      <c r="I751"/>
    </row>
    <row r="752" spans="9:9">
      <c r="I752"/>
    </row>
    <row r="753" spans="9:9">
      <c r="I753"/>
    </row>
    <row r="754" spans="9:9">
      <c r="I754"/>
    </row>
    <row r="755" spans="9:9">
      <c r="I755"/>
    </row>
    <row r="756" spans="9:9">
      <c r="I756"/>
    </row>
    <row r="757" spans="9:9">
      <c r="I757"/>
    </row>
    <row r="758" spans="9:9">
      <c r="I758"/>
    </row>
    <row r="759" spans="9:9">
      <c r="I759"/>
    </row>
    <row r="760" spans="9:9">
      <c r="I760"/>
    </row>
    <row r="761" spans="9:9">
      <c r="I761"/>
    </row>
    <row r="762" spans="9:9">
      <c r="I762"/>
    </row>
    <row r="763" spans="9:9">
      <c r="I763"/>
    </row>
    <row r="764" spans="9:9">
      <c r="I764"/>
    </row>
    <row r="765" spans="9:9">
      <c r="I765"/>
    </row>
    <row r="766" spans="9:9">
      <c r="I766"/>
    </row>
    <row r="767" spans="9:9">
      <c r="I767"/>
    </row>
    <row r="768" spans="9:9">
      <c r="I768"/>
    </row>
    <row r="769" spans="9:9">
      <c r="I769"/>
    </row>
    <row r="770" spans="9:9">
      <c r="I770"/>
    </row>
    <row r="771" spans="9:9">
      <c r="I771"/>
    </row>
    <row r="772" spans="9:9">
      <c r="I772"/>
    </row>
    <row r="773" spans="9:9">
      <c r="I773"/>
    </row>
    <row r="774" spans="9:9">
      <c r="I774"/>
    </row>
    <row r="775" spans="9:9">
      <c r="I775"/>
    </row>
    <row r="776" spans="9:9">
      <c r="I776"/>
    </row>
    <row r="777" spans="9:9">
      <c r="I777"/>
    </row>
    <row r="778" spans="9:9">
      <c r="I778"/>
    </row>
    <row r="779" spans="9:9">
      <c r="I779"/>
    </row>
    <row r="780" spans="9:9">
      <c r="I780"/>
    </row>
    <row r="781" spans="9:9">
      <c r="I781"/>
    </row>
    <row r="782" spans="9:9">
      <c r="I782"/>
    </row>
    <row r="783" spans="9:9">
      <c r="I783"/>
    </row>
    <row r="784" spans="9:9">
      <c r="I784"/>
    </row>
    <row r="785" spans="9:9">
      <c r="I785"/>
    </row>
    <row r="786" spans="9:9">
      <c r="I786"/>
    </row>
    <row r="787" spans="9:9">
      <c r="I787"/>
    </row>
    <row r="788" spans="9:9">
      <c r="I788"/>
    </row>
    <row r="789" spans="9:9">
      <c r="I789"/>
    </row>
    <row r="790" spans="9:9">
      <c r="I790"/>
    </row>
    <row r="791" spans="9:9">
      <c r="I791"/>
    </row>
    <row r="792" spans="9:9">
      <c r="I792"/>
    </row>
    <row r="793" spans="9:9">
      <c r="I793"/>
    </row>
    <row r="794" spans="9:9">
      <c r="I794"/>
    </row>
    <row r="795" spans="9:9">
      <c r="I795"/>
    </row>
    <row r="796" spans="9:9">
      <c r="I796"/>
    </row>
    <row r="797" spans="9:9">
      <c r="I797"/>
    </row>
    <row r="798" spans="9:9">
      <c r="I798"/>
    </row>
    <row r="799" spans="9:9">
      <c r="I799"/>
    </row>
    <row r="800" spans="9:9">
      <c r="I800"/>
    </row>
    <row r="801" spans="9:9">
      <c r="I801"/>
    </row>
    <row r="802" spans="9:9">
      <c r="I802"/>
    </row>
    <row r="803" spans="9:9">
      <c r="I803"/>
    </row>
    <row r="804" spans="9:9">
      <c r="I804"/>
    </row>
    <row r="805" spans="9:9">
      <c r="I805"/>
    </row>
    <row r="806" spans="9:9">
      <c r="I806"/>
    </row>
    <row r="807" spans="9:9">
      <c r="I807"/>
    </row>
    <row r="808" spans="9:9">
      <c r="I808"/>
    </row>
    <row r="809" spans="9:9">
      <c r="I809"/>
    </row>
    <row r="810" spans="9:9">
      <c r="I810"/>
    </row>
    <row r="811" spans="9:9">
      <c r="I811"/>
    </row>
    <row r="812" spans="9:9">
      <c r="I812"/>
    </row>
    <row r="813" spans="9:9">
      <c r="I813"/>
    </row>
    <row r="814" spans="9:9">
      <c r="I814"/>
    </row>
    <row r="815" spans="9:9">
      <c r="I815"/>
    </row>
    <row r="816" spans="9:9">
      <c r="I816"/>
    </row>
    <row r="817" spans="9:9">
      <c r="I817"/>
    </row>
    <row r="818" spans="9:9">
      <c r="I818"/>
    </row>
    <row r="819" spans="9:9">
      <c r="I819"/>
    </row>
    <row r="820" spans="9:9">
      <c r="I820"/>
    </row>
    <row r="821" spans="9:9">
      <c r="I821"/>
    </row>
    <row r="822" spans="9:9">
      <c r="I822"/>
    </row>
    <row r="823" spans="9:9">
      <c r="I823"/>
    </row>
    <row r="824" spans="9:9">
      <c r="I824"/>
    </row>
    <row r="825" spans="9:9">
      <c r="I825"/>
    </row>
    <row r="826" spans="9:9">
      <c r="I826"/>
    </row>
    <row r="827" spans="9:9">
      <c r="I827"/>
    </row>
    <row r="828" spans="9:9">
      <c r="I828"/>
    </row>
    <row r="829" spans="9:9">
      <c r="I829"/>
    </row>
    <row r="830" spans="9:9">
      <c r="I830"/>
    </row>
    <row r="831" spans="9:9">
      <c r="I831"/>
    </row>
    <row r="832" spans="9:9">
      <c r="I832"/>
    </row>
    <row r="833" spans="9:9">
      <c r="I833"/>
    </row>
    <row r="834" spans="9:9">
      <c r="I834"/>
    </row>
    <row r="835" spans="9:9">
      <c r="I835"/>
    </row>
    <row r="836" spans="9:9">
      <c r="I836"/>
    </row>
    <row r="837" spans="9:9">
      <c r="I837"/>
    </row>
    <row r="838" spans="9:9">
      <c r="I838"/>
    </row>
    <row r="839" spans="9:9">
      <c r="I839"/>
    </row>
    <row r="840" spans="9:9">
      <c r="I840"/>
    </row>
    <row r="841" spans="9:9">
      <c r="I841"/>
    </row>
    <row r="842" spans="9:9">
      <c r="I842"/>
    </row>
    <row r="843" spans="9:9">
      <c r="I843"/>
    </row>
    <row r="844" spans="9:9">
      <c r="I844"/>
    </row>
    <row r="845" spans="9:9">
      <c r="I845"/>
    </row>
    <row r="846" spans="9:9">
      <c r="I846"/>
    </row>
    <row r="847" spans="9:9">
      <c r="I847"/>
    </row>
    <row r="848" spans="9:9">
      <c r="I848"/>
    </row>
    <row r="849" spans="9:9">
      <c r="I849"/>
    </row>
    <row r="850" spans="9:9">
      <c r="I850"/>
    </row>
    <row r="851" spans="9:9">
      <c r="I851"/>
    </row>
    <row r="852" spans="9:9">
      <c r="I852"/>
    </row>
    <row r="853" spans="9:9">
      <c r="I853"/>
    </row>
    <row r="854" spans="9:9">
      <c r="I854"/>
    </row>
    <row r="855" spans="9:9">
      <c r="I855"/>
    </row>
    <row r="856" spans="9:9">
      <c r="I856"/>
    </row>
    <row r="857" spans="9:9">
      <c r="I857"/>
    </row>
    <row r="858" spans="9:9">
      <c r="I858"/>
    </row>
    <row r="859" spans="9:9">
      <c r="I859"/>
    </row>
    <row r="860" spans="9:9">
      <c r="I860"/>
    </row>
    <row r="861" spans="9:9">
      <c r="I861"/>
    </row>
    <row r="862" spans="9:9">
      <c r="I862"/>
    </row>
    <row r="863" spans="9:9">
      <c r="I863"/>
    </row>
    <row r="864" spans="9:9">
      <c r="I864"/>
    </row>
    <row r="865" spans="9:9">
      <c r="I865"/>
    </row>
    <row r="866" spans="9:9">
      <c r="I866"/>
    </row>
    <row r="867" spans="9:9">
      <c r="I867"/>
    </row>
    <row r="868" spans="9:9">
      <c r="I868"/>
    </row>
    <row r="869" spans="9:9">
      <c r="I869"/>
    </row>
    <row r="870" spans="9:9">
      <c r="I870"/>
    </row>
    <row r="871" spans="9:9">
      <c r="I871"/>
    </row>
  </sheetData>
  <printOptions horizontalCentered="1" verticalCentered="1"/>
  <pageMargins left="0.19685039370078738" right="0.19685039370078738" top="0.31496062992125989" bottom="0.31496062992125989" header="0.31496062992125984" footer="0.31496062992125984"/>
  <pageSetup paperSize="9" scale="65" orientation="landscape" r:id="rId5"/>
  <headerFooter>
    <oddFooter>&amp;R[Page] de &amp;N</oddFooter>
  </headerFooter>
  <drawing r:id="rId6"/>
  <extLst>
    <ext xmlns:x14="http://schemas.microsoft.com/office/spreadsheetml/2009/9/main" uri="{A8765BA9-456A-4dab-B4F3-ACF838C121DE}">
      <x14:slicerList>
        <x14:slicer r:id="rId7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tabColor rgb="FF92D050"/>
    <pageSetUpPr fitToPage="1"/>
  </sheetPr>
  <dimension ref="A1:Q5991"/>
  <sheetViews>
    <sheetView showGridLines="0" showRowColHeaders="0" workbookViewId="0">
      <selection activeCell="H49" sqref="H49"/>
    </sheetView>
  </sheetViews>
  <sheetFormatPr baseColWidth="10" defaultRowHeight="15"/>
  <cols>
    <col min="1" max="1" width="9.5703125" style="6" bestFit="1" customWidth="1"/>
    <col min="2" max="2" width="18.85546875" style="6" bestFit="1" customWidth="1"/>
    <col min="3" max="3" width="47.42578125" style="33" customWidth="1"/>
    <col min="4" max="4" width="8.85546875" style="33" bestFit="1" customWidth="1"/>
    <col min="5" max="5" width="8" style="33" bestFit="1" customWidth="1"/>
    <col min="6" max="6" width="14.5703125" style="33" bestFit="1" customWidth="1"/>
    <col min="7" max="7" width="5.5703125" style="33" customWidth="1"/>
    <col min="8" max="8" width="22.85546875" style="33" customWidth="1"/>
    <col min="9" max="9" width="13.42578125" style="34" customWidth="1"/>
    <col min="10" max="10" width="3.85546875" style="35" customWidth="1"/>
    <col min="11" max="11" width="36.7109375" style="36" customWidth="1"/>
    <col min="12" max="12" width="24.140625" style="6" customWidth="1"/>
    <col min="13" max="13" width="25.28515625" style="6" customWidth="1"/>
    <col min="14" max="14" width="19.7109375" style="6" customWidth="1"/>
    <col min="15" max="15" width="4.85546875" style="6" customWidth="1"/>
    <col min="16" max="16" width="11.140625" style="6" customWidth="1"/>
    <col min="17" max="17" width="14.7109375" style="6" customWidth="1"/>
    <col min="18" max="18" width="13.5703125" style="6" customWidth="1"/>
    <col min="19" max="19" width="12.5703125" style="6" bestFit="1" customWidth="1"/>
    <col min="20" max="16384" width="11.42578125" style="6"/>
  </cols>
  <sheetData>
    <row r="1" spans="1:17" ht="33.75" customHeight="1">
      <c r="B1" s="77"/>
      <c r="Q1" s="37"/>
    </row>
    <row r="2" spans="1:17">
      <c r="A2" s="6" t="s">
        <v>2</v>
      </c>
      <c r="B2" s="6" t="s">
        <v>1</v>
      </c>
      <c r="C2" s="38" t="s">
        <v>9</v>
      </c>
      <c r="D2" s="15" t="s">
        <v>4</v>
      </c>
      <c r="E2" s="97" t="s">
        <v>3</v>
      </c>
      <c r="F2" s="98" t="s">
        <v>57</v>
      </c>
      <c r="G2" s="6"/>
      <c r="H2" s="6"/>
      <c r="I2" s="6"/>
      <c r="J2" s="6"/>
      <c r="K2" s="6"/>
    </row>
    <row r="3" spans="1:17">
      <c r="A3" s="35">
        <v>6739</v>
      </c>
      <c r="B3" s="140" t="s">
        <v>36</v>
      </c>
      <c r="C3" s="140" t="s">
        <v>216</v>
      </c>
      <c r="D3" s="78">
        <v>1</v>
      </c>
      <c r="E3" s="15">
        <v>50</v>
      </c>
      <c r="F3" s="15">
        <v>50</v>
      </c>
      <c r="G3" s="39"/>
      <c r="H3" s="6"/>
      <c r="I3" s="6"/>
      <c r="J3" s="6"/>
      <c r="K3" s="6"/>
    </row>
    <row r="4" spans="1:17">
      <c r="A4" s="35">
        <v>6748</v>
      </c>
      <c r="B4" s="140" t="s">
        <v>36</v>
      </c>
      <c r="C4" s="140" t="s">
        <v>112</v>
      </c>
      <c r="D4" s="78">
        <v>2</v>
      </c>
      <c r="E4" s="15">
        <v>57.76</v>
      </c>
      <c r="F4" s="15">
        <v>115.52</v>
      </c>
      <c r="G4" s="39"/>
      <c r="H4" s="35"/>
      <c r="I4" s="36"/>
      <c r="J4" s="6"/>
      <c r="K4" s="6"/>
    </row>
    <row r="5" spans="1:17">
      <c r="A5" s="35">
        <v>6740</v>
      </c>
      <c r="B5" s="140" t="s">
        <v>36</v>
      </c>
      <c r="C5" s="140" t="s">
        <v>113</v>
      </c>
      <c r="D5" s="78">
        <v>2</v>
      </c>
      <c r="E5" s="15">
        <v>61.6</v>
      </c>
      <c r="F5" s="15">
        <v>123.2</v>
      </c>
      <c r="G5" s="39"/>
      <c r="H5" s="35"/>
      <c r="I5" s="36"/>
      <c r="J5" s="6"/>
      <c r="K5" s="6"/>
    </row>
    <row r="6" spans="1:17">
      <c r="A6" s="35">
        <v>6747</v>
      </c>
      <c r="B6" s="140" t="s">
        <v>36</v>
      </c>
      <c r="C6" s="140" t="s">
        <v>114</v>
      </c>
      <c r="D6" s="78">
        <v>1</v>
      </c>
      <c r="E6" s="15">
        <v>38.4</v>
      </c>
      <c r="F6" s="15">
        <v>38.4</v>
      </c>
      <c r="G6" s="39"/>
      <c r="H6" s="35"/>
      <c r="I6" s="36"/>
      <c r="J6" s="6"/>
      <c r="K6" s="6"/>
    </row>
    <row r="7" spans="1:17">
      <c r="A7" s="35">
        <v>6675</v>
      </c>
      <c r="B7" s="140" t="s">
        <v>37</v>
      </c>
      <c r="C7" s="140" t="s">
        <v>115</v>
      </c>
      <c r="D7" s="78">
        <v>13</v>
      </c>
      <c r="E7" s="15">
        <v>19.100000000000001</v>
      </c>
      <c r="F7" s="15">
        <v>248.3</v>
      </c>
      <c r="G7" s="39"/>
      <c r="H7" s="6"/>
      <c r="I7" s="6"/>
      <c r="J7" s="6"/>
      <c r="K7" s="6"/>
    </row>
    <row r="8" spans="1:17">
      <c r="A8" s="35">
        <v>6693</v>
      </c>
      <c r="B8" s="140" t="s">
        <v>37</v>
      </c>
      <c r="C8" s="140" t="s">
        <v>217</v>
      </c>
      <c r="D8" s="78">
        <v>1</v>
      </c>
      <c r="E8" s="15">
        <v>36</v>
      </c>
      <c r="F8" s="15">
        <v>36</v>
      </c>
      <c r="G8" s="39"/>
      <c r="H8" s="6"/>
      <c r="I8" s="6"/>
      <c r="J8" s="6"/>
      <c r="K8" s="6"/>
    </row>
    <row r="9" spans="1:17">
      <c r="A9" s="35">
        <v>6674</v>
      </c>
      <c r="B9" s="140" t="s">
        <v>37</v>
      </c>
      <c r="C9" s="140" t="s">
        <v>116</v>
      </c>
      <c r="D9" s="78">
        <v>6</v>
      </c>
      <c r="E9" s="15">
        <v>12.8</v>
      </c>
      <c r="F9" s="15">
        <v>76.8</v>
      </c>
      <c r="G9" s="39"/>
      <c r="H9" s="6"/>
      <c r="I9" s="6"/>
      <c r="J9" s="6"/>
      <c r="K9" s="6"/>
    </row>
    <row r="10" spans="1:17">
      <c r="A10" s="35">
        <v>6677</v>
      </c>
      <c r="B10" s="140" t="s">
        <v>37</v>
      </c>
      <c r="C10" s="140" t="s">
        <v>218</v>
      </c>
      <c r="D10" s="78">
        <v>2</v>
      </c>
      <c r="E10" s="15">
        <v>12.75</v>
      </c>
      <c r="F10" s="15">
        <v>25.5</v>
      </c>
      <c r="G10" s="39"/>
      <c r="H10" s="6"/>
      <c r="I10" s="6"/>
      <c r="J10" s="6"/>
      <c r="K10" s="6"/>
    </row>
    <row r="11" spans="1:17">
      <c r="A11" s="35">
        <v>6678</v>
      </c>
      <c r="B11" s="140" t="s">
        <v>37</v>
      </c>
      <c r="C11" s="140" t="s">
        <v>219</v>
      </c>
      <c r="D11" s="78">
        <v>2</v>
      </c>
      <c r="E11" s="15">
        <v>13.9</v>
      </c>
      <c r="F11" s="15">
        <v>27.8</v>
      </c>
      <c r="G11" s="39"/>
      <c r="H11" s="6"/>
      <c r="I11" s="6"/>
      <c r="J11" s="6"/>
      <c r="K11" s="6"/>
    </row>
    <row r="12" spans="1:17">
      <c r="A12" s="35">
        <v>6679</v>
      </c>
      <c r="B12" s="140" t="s">
        <v>37</v>
      </c>
      <c r="C12" s="140" t="s">
        <v>220</v>
      </c>
      <c r="D12" s="78">
        <v>2</v>
      </c>
      <c r="E12" s="15">
        <v>12.75</v>
      </c>
      <c r="F12" s="15">
        <v>25.5</v>
      </c>
      <c r="G12" s="39"/>
      <c r="H12" s="6"/>
      <c r="I12" s="6"/>
      <c r="J12" s="6"/>
      <c r="K12" s="6"/>
    </row>
    <row r="13" spans="1:17">
      <c r="A13" s="35">
        <v>6714</v>
      </c>
      <c r="B13" s="140" t="s">
        <v>37</v>
      </c>
      <c r="C13" s="140" t="s">
        <v>117</v>
      </c>
      <c r="D13" s="78">
        <v>4</v>
      </c>
      <c r="E13" s="15">
        <v>7.35</v>
      </c>
      <c r="F13" s="15">
        <v>29.4</v>
      </c>
      <c r="G13" s="39"/>
      <c r="H13" s="6"/>
      <c r="I13" s="6"/>
      <c r="J13" s="6"/>
      <c r="K13" s="6"/>
    </row>
    <row r="14" spans="1:17">
      <c r="A14" s="35">
        <v>6715</v>
      </c>
      <c r="B14" s="140" t="s">
        <v>37</v>
      </c>
      <c r="C14" s="140" t="s">
        <v>118</v>
      </c>
      <c r="D14" s="78">
        <v>1</v>
      </c>
      <c r="E14" s="15">
        <v>11.75</v>
      </c>
      <c r="F14" s="15">
        <v>11.75</v>
      </c>
      <c r="G14" s="39"/>
      <c r="H14" s="6"/>
      <c r="I14" s="6"/>
      <c r="J14" s="6"/>
      <c r="K14" s="6"/>
    </row>
    <row r="15" spans="1:17">
      <c r="A15" s="35">
        <v>6683</v>
      </c>
      <c r="B15" s="140" t="s">
        <v>37</v>
      </c>
      <c r="C15" s="140" t="s">
        <v>221</v>
      </c>
      <c r="D15" s="78">
        <v>4</v>
      </c>
      <c r="E15" s="15">
        <v>11.75</v>
      </c>
      <c r="F15" s="15">
        <v>47</v>
      </c>
      <c r="G15" s="39"/>
      <c r="H15" s="6"/>
      <c r="I15" s="6"/>
      <c r="J15" s="6"/>
      <c r="K15" s="6"/>
    </row>
    <row r="16" spans="1:17" ht="15.75" customHeight="1">
      <c r="A16" s="35">
        <v>6681</v>
      </c>
      <c r="B16" s="140" t="s">
        <v>37</v>
      </c>
      <c r="C16" s="140" t="s">
        <v>119</v>
      </c>
      <c r="D16" s="78">
        <v>1</v>
      </c>
      <c r="E16" s="15">
        <v>9.9</v>
      </c>
      <c r="F16" s="15">
        <v>9.9</v>
      </c>
      <c r="G16" s="39"/>
      <c r="H16" s="6"/>
      <c r="I16" s="6"/>
      <c r="J16" s="6"/>
      <c r="K16" s="6"/>
    </row>
    <row r="17" spans="1:12" ht="15.75" customHeight="1" thickBot="1">
      <c r="A17" s="35">
        <v>6680</v>
      </c>
      <c r="B17" s="140" t="s">
        <v>37</v>
      </c>
      <c r="C17" s="140" t="s">
        <v>120</v>
      </c>
      <c r="D17" s="78">
        <v>1</v>
      </c>
      <c r="E17" s="15">
        <v>16.399999999999999</v>
      </c>
      <c r="F17" s="15">
        <v>16.399999999999999</v>
      </c>
      <c r="G17" s="39"/>
      <c r="H17" s="6"/>
      <c r="I17" s="6"/>
      <c r="J17" s="6"/>
      <c r="K17" s="6"/>
    </row>
    <row r="18" spans="1:12" ht="15.75" customHeight="1" thickTop="1">
      <c r="A18" s="35">
        <v>6684</v>
      </c>
      <c r="B18" s="140" t="s">
        <v>37</v>
      </c>
      <c r="C18" s="140" t="s">
        <v>121</v>
      </c>
      <c r="D18" s="78">
        <v>2</v>
      </c>
      <c r="E18" s="15">
        <v>13.9</v>
      </c>
      <c r="F18" s="15">
        <v>27.8</v>
      </c>
      <c r="G18" s="39"/>
      <c r="H18" s="79" t="s">
        <v>1</v>
      </c>
      <c r="I18" s="80" t="s">
        <v>294</v>
      </c>
      <c r="J18" s="36"/>
      <c r="K18" s="81" t="s">
        <v>8</v>
      </c>
      <c r="L18" s="40"/>
    </row>
    <row r="19" spans="1:12" ht="15.75" customHeight="1">
      <c r="A19" s="35">
        <v>6685</v>
      </c>
      <c r="B19" s="140" t="s">
        <v>37</v>
      </c>
      <c r="C19" s="140" t="s">
        <v>222</v>
      </c>
      <c r="D19" s="78">
        <v>2</v>
      </c>
      <c r="E19" s="15">
        <v>11.75</v>
      </c>
      <c r="F19" s="15">
        <v>23.5</v>
      </c>
      <c r="G19" s="39"/>
      <c r="H19" s="141" t="s">
        <v>36</v>
      </c>
      <c r="I19" s="142">
        <v>327.11999999999995</v>
      </c>
      <c r="J19" s="36"/>
      <c r="K19" s="82"/>
      <c r="L19" s="41"/>
    </row>
    <row r="20" spans="1:12" ht="15.75" customHeight="1">
      <c r="A20" s="35">
        <v>6686</v>
      </c>
      <c r="B20" s="140" t="s">
        <v>37</v>
      </c>
      <c r="C20" s="140" t="s">
        <v>223</v>
      </c>
      <c r="D20" s="78">
        <v>1</v>
      </c>
      <c r="E20" s="15">
        <v>11.75</v>
      </c>
      <c r="F20" s="15">
        <v>11.75</v>
      </c>
      <c r="G20" s="39"/>
      <c r="H20" s="141" t="s">
        <v>37</v>
      </c>
      <c r="I20" s="142">
        <v>699.64999999999986</v>
      </c>
      <c r="J20" s="36"/>
      <c r="K20" s="83" t="s">
        <v>59</v>
      </c>
      <c r="L20" s="42"/>
    </row>
    <row r="21" spans="1:12" ht="15.75" customHeight="1">
      <c r="A21" s="35">
        <v>6676</v>
      </c>
      <c r="B21" s="140" t="s">
        <v>37</v>
      </c>
      <c r="C21" s="140" t="s">
        <v>122</v>
      </c>
      <c r="D21" s="78">
        <v>2</v>
      </c>
      <c r="E21" s="15">
        <v>11.75</v>
      </c>
      <c r="F21" s="15">
        <v>23.5</v>
      </c>
      <c r="G21" s="39"/>
      <c r="H21" s="141" t="s">
        <v>10</v>
      </c>
      <c r="I21" s="142">
        <v>3236.2700000000009</v>
      </c>
      <c r="J21" s="36"/>
      <c r="K21" s="84"/>
      <c r="L21" s="43"/>
    </row>
    <row r="22" spans="1:12" ht="15.75" customHeight="1">
      <c r="A22" s="35">
        <v>6689</v>
      </c>
      <c r="B22" s="140" t="s">
        <v>37</v>
      </c>
      <c r="C22" s="140" t="s">
        <v>224</v>
      </c>
      <c r="D22" s="78">
        <v>3</v>
      </c>
      <c r="E22" s="15">
        <v>11.75</v>
      </c>
      <c r="F22" s="15">
        <v>35.25</v>
      </c>
      <c r="G22" s="39"/>
      <c r="H22" s="141" t="s">
        <v>11</v>
      </c>
      <c r="I22" s="142">
        <v>56.7</v>
      </c>
      <c r="J22" s="36"/>
      <c r="K22" s="85"/>
      <c r="L22" s="44"/>
    </row>
    <row r="23" spans="1:12" ht="15.75" customHeight="1">
      <c r="A23" s="35">
        <v>6688</v>
      </c>
      <c r="B23" s="140" t="s">
        <v>37</v>
      </c>
      <c r="C23" s="140" t="s">
        <v>123</v>
      </c>
      <c r="D23" s="78">
        <v>1</v>
      </c>
      <c r="E23" s="15">
        <v>11.75</v>
      </c>
      <c r="F23" s="15">
        <v>11.75</v>
      </c>
      <c r="G23" s="39"/>
      <c r="H23" s="141" t="s">
        <v>38</v>
      </c>
      <c r="I23" s="142">
        <v>593.16999999999996</v>
      </c>
      <c r="J23" s="36"/>
      <c r="K23" s="86" t="s">
        <v>46</v>
      </c>
      <c r="L23" s="54"/>
    </row>
    <row r="24" spans="1:12" ht="15.75" customHeight="1">
      <c r="A24" s="35">
        <v>6690</v>
      </c>
      <c r="B24" s="140" t="s">
        <v>37</v>
      </c>
      <c r="C24" s="140" t="s">
        <v>225</v>
      </c>
      <c r="D24" s="78">
        <v>1</v>
      </c>
      <c r="E24" s="15">
        <v>11.75</v>
      </c>
      <c r="F24" s="15">
        <v>11.75</v>
      </c>
      <c r="G24" s="39"/>
      <c r="H24" s="141" t="s">
        <v>32</v>
      </c>
      <c r="I24" s="142">
        <v>36.04</v>
      </c>
      <c r="J24" s="36"/>
      <c r="K24" s="87" t="s">
        <v>47</v>
      </c>
      <c r="L24" s="55">
        <f>_xlfn.XLOOKUP("Inventaire début",EditRatio[Indicateur],EditRatio[Valeur])</f>
        <v>7046.63</v>
      </c>
    </row>
    <row r="25" spans="1:12" ht="15.75" customHeight="1">
      <c r="A25" s="35">
        <v>2123</v>
      </c>
      <c r="B25" s="140" t="s">
        <v>10</v>
      </c>
      <c r="C25" s="140" t="s">
        <v>124</v>
      </c>
      <c r="D25" s="78">
        <v>2</v>
      </c>
      <c r="E25" s="15">
        <v>25.05</v>
      </c>
      <c r="F25" s="15">
        <v>50.1</v>
      </c>
      <c r="G25" s="39"/>
      <c r="H25" s="141" t="s">
        <v>6</v>
      </c>
      <c r="I25" s="142">
        <v>616.25</v>
      </c>
      <c r="J25" s="36"/>
      <c r="K25" s="87" t="s">
        <v>48</v>
      </c>
      <c r="L25" s="56">
        <f>_xlfn.XLOOKUP("Inventaire fin",EditRatio[Indicateur],EditRatio[Valeur])</f>
        <v>8531.61</v>
      </c>
    </row>
    <row r="26" spans="1:12" ht="15.75" customHeight="1">
      <c r="A26" s="35">
        <v>3620</v>
      </c>
      <c r="B26" s="140" t="s">
        <v>10</v>
      </c>
      <c r="C26" s="140" t="s">
        <v>125</v>
      </c>
      <c r="D26" s="78">
        <v>4</v>
      </c>
      <c r="E26" s="15">
        <v>29.24</v>
      </c>
      <c r="F26" s="15">
        <v>116.96</v>
      </c>
      <c r="G26" s="39"/>
      <c r="H26" s="141" t="s">
        <v>12</v>
      </c>
      <c r="I26" s="142">
        <v>31.35</v>
      </c>
      <c r="J26" s="36"/>
      <c r="K26" s="88" t="s">
        <v>49</v>
      </c>
      <c r="L26" s="57">
        <f>_xlfn.XLOOKUP("Evolution inventaire",EditRatio[Indicateur],EditRatio[Valeur])</f>
        <v>0.210757876809537</v>
      </c>
    </row>
    <row r="27" spans="1:12" ht="15.75" customHeight="1">
      <c r="A27" s="35">
        <v>6645</v>
      </c>
      <c r="B27" s="140" t="s">
        <v>10</v>
      </c>
      <c r="C27" s="140" t="s">
        <v>126</v>
      </c>
      <c r="D27" s="78">
        <v>3</v>
      </c>
      <c r="E27" s="15">
        <v>19.28</v>
      </c>
      <c r="F27" s="15">
        <v>57.84</v>
      </c>
      <c r="G27" s="39"/>
      <c r="H27" s="141" t="s">
        <v>13</v>
      </c>
      <c r="I27" s="142">
        <v>182.54</v>
      </c>
      <c r="J27" s="36"/>
      <c r="K27" s="82"/>
      <c r="L27" s="58"/>
    </row>
    <row r="28" spans="1:12" ht="15.75" customHeight="1">
      <c r="A28" s="35">
        <v>2075</v>
      </c>
      <c r="B28" s="140" t="s">
        <v>10</v>
      </c>
      <c r="C28" s="140" t="s">
        <v>127</v>
      </c>
      <c r="D28" s="78">
        <v>2</v>
      </c>
      <c r="E28" s="15">
        <v>9.4499999999999993</v>
      </c>
      <c r="F28" s="15">
        <v>18.899999999999999</v>
      </c>
      <c r="G28" s="39"/>
      <c r="H28" s="141" t="s">
        <v>39</v>
      </c>
      <c r="I28" s="142">
        <v>46.72</v>
      </c>
      <c r="J28" s="36"/>
      <c r="K28" s="82"/>
      <c r="L28" s="59"/>
    </row>
    <row r="29" spans="1:12" ht="15.75" customHeight="1">
      <c r="A29" s="35">
        <v>2713</v>
      </c>
      <c r="B29" s="140" t="s">
        <v>10</v>
      </c>
      <c r="C29" s="140" t="s">
        <v>128</v>
      </c>
      <c r="D29" s="78">
        <v>6</v>
      </c>
      <c r="E29" s="15">
        <v>7.14</v>
      </c>
      <c r="F29" s="15">
        <v>42.84</v>
      </c>
      <c r="G29" s="39"/>
      <c r="H29" s="141" t="s">
        <v>14</v>
      </c>
      <c r="I29" s="142">
        <v>67.5</v>
      </c>
      <c r="J29" s="36"/>
      <c r="K29" s="87" t="s">
        <v>35</v>
      </c>
      <c r="L29" s="60">
        <f>_xlfn.XLOOKUP("Achats mensuels F&amp;B",EditRatio[Indicateur],EditRatio[Valeur])</f>
        <v>35608.74</v>
      </c>
    </row>
    <row r="30" spans="1:12" ht="15.75" customHeight="1">
      <c r="A30" s="35">
        <v>2715</v>
      </c>
      <c r="B30" s="140" t="s">
        <v>10</v>
      </c>
      <c r="C30" s="140" t="s">
        <v>226</v>
      </c>
      <c r="D30" s="78">
        <v>1</v>
      </c>
      <c r="E30" s="15">
        <v>15.57</v>
      </c>
      <c r="F30" s="15">
        <v>15.57</v>
      </c>
      <c r="G30" s="39"/>
      <c r="H30" s="141" t="s">
        <v>15</v>
      </c>
      <c r="I30" s="142">
        <v>301.83</v>
      </c>
      <c r="J30" s="36"/>
      <c r="K30" s="89" t="s">
        <v>34</v>
      </c>
      <c r="L30" s="61">
        <f>_xlfn.XLOOKUP("Provision",EditRatio[Indicateur],EditRatio[Valeur])</f>
        <v>1763.23</v>
      </c>
    </row>
    <row r="31" spans="1:12" ht="15.75" customHeight="1">
      <c r="A31" s="35">
        <v>6438</v>
      </c>
      <c r="B31" s="140" t="s">
        <v>10</v>
      </c>
      <c r="C31" s="140" t="s">
        <v>227</v>
      </c>
      <c r="D31" s="78">
        <v>2</v>
      </c>
      <c r="E31" s="15">
        <v>7.95</v>
      </c>
      <c r="F31" s="15">
        <v>15.9</v>
      </c>
      <c r="G31" s="39"/>
      <c r="H31" s="141" t="s">
        <v>16</v>
      </c>
      <c r="I31" s="142">
        <v>42.4</v>
      </c>
      <c r="J31" s="36"/>
      <c r="K31" s="90" t="s">
        <v>44</v>
      </c>
      <c r="L31" s="61">
        <f>_xlfn.XLOOKUP("Provision N-1",EditRatio[Indicateur],EditRatio[Valeur])</f>
        <v>5843.97</v>
      </c>
    </row>
    <row r="32" spans="1:12" ht="15.75" customHeight="1">
      <c r="A32" s="35">
        <v>2706</v>
      </c>
      <c r="B32" s="140" t="s">
        <v>10</v>
      </c>
      <c r="C32" s="140" t="s">
        <v>129</v>
      </c>
      <c r="D32" s="78">
        <v>1</v>
      </c>
      <c r="E32" s="15">
        <v>42.71</v>
      </c>
      <c r="F32" s="15">
        <v>42.71</v>
      </c>
      <c r="G32" s="39"/>
      <c r="H32" s="141" t="s">
        <v>40</v>
      </c>
      <c r="I32" s="142">
        <v>302.10000000000002</v>
      </c>
      <c r="J32" s="36"/>
      <c r="K32" s="91" t="s">
        <v>45</v>
      </c>
      <c r="L32" s="60">
        <f>_xlfn.XLOOKUP("Provision du mois",EditRatio[Indicateur],EditRatio[Valeur])</f>
        <v>-4080.74</v>
      </c>
    </row>
    <row r="33" spans="1:12" ht="15.75" customHeight="1">
      <c r="A33" s="35">
        <v>2100</v>
      </c>
      <c r="B33" s="140" t="s">
        <v>10</v>
      </c>
      <c r="C33" s="140" t="s">
        <v>228</v>
      </c>
      <c r="D33" s="78">
        <v>5</v>
      </c>
      <c r="E33" s="15">
        <v>39.99</v>
      </c>
      <c r="F33" s="15">
        <v>199.95</v>
      </c>
      <c r="G33" s="39"/>
      <c r="H33" s="141" t="s">
        <v>41</v>
      </c>
      <c r="I33" s="142">
        <v>204.17</v>
      </c>
      <c r="J33" s="36"/>
      <c r="K33" s="82"/>
      <c r="L33" s="62"/>
    </row>
    <row r="34" spans="1:12" ht="15.75" customHeight="1">
      <c r="A34" s="35">
        <v>6639</v>
      </c>
      <c r="B34" s="140" t="s">
        <v>10</v>
      </c>
      <c r="C34" s="140" t="s">
        <v>229</v>
      </c>
      <c r="D34" s="78">
        <v>2</v>
      </c>
      <c r="E34" s="15">
        <v>4.53</v>
      </c>
      <c r="F34" s="15">
        <v>9.06</v>
      </c>
      <c r="G34" s="39"/>
      <c r="H34" s="141" t="s">
        <v>42</v>
      </c>
      <c r="I34" s="142">
        <v>116.16</v>
      </c>
      <c r="J34" s="36"/>
      <c r="K34" s="89" t="s">
        <v>50</v>
      </c>
      <c r="L34" s="63">
        <f>_xlfn.XLOOKUP("Repas",EditRatio[Indicateur],EditRatio[Valeur])</f>
        <v>0</v>
      </c>
    </row>
    <row r="35" spans="1:12" ht="15.75" customHeight="1">
      <c r="A35" s="35">
        <v>1325</v>
      </c>
      <c r="B35" s="140" t="s">
        <v>10</v>
      </c>
      <c r="C35" s="140" t="s">
        <v>130</v>
      </c>
      <c r="D35" s="78">
        <v>1</v>
      </c>
      <c r="E35" s="15">
        <v>16.5</v>
      </c>
      <c r="F35" s="15">
        <v>16.5</v>
      </c>
      <c r="G35" s="39"/>
      <c r="H35" s="141" t="s">
        <v>17</v>
      </c>
      <c r="I35" s="142">
        <v>1671.6399999999999</v>
      </c>
      <c r="J35" s="36"/>
      <c r="K35" s="89" t="s">
        <v>51</v>
      </c>
      <c r="L35" s="63">
        <f>_xlfn.XLOOKUP("Solides",EditRatio[Indicateur],EditRatio[Valeur])</f>
        <v>0</v>
      </c>
    </row>
    <row r="36" spans="1:12" ht="15.75" customHeight="1">
      <c r="A36" s="35">
        <v>1329</v>
      </c>
      <c r="B36" s="140" t="s">
        <v>10</v>
      </c>
      <c r="C36" s="140" t="s">
        <v>131</v>
      </c>
      <c r="D36" s="78">
        <v>1</v>
      </c>
      <c r="E36" s="15">
        <v>16.5</v>
      </c>
      <c r="F36" s="15">
        <v>16.5</v>
      </c>
      <c r="G36" s="39"/>
      <c r="H36" s="34"/>
      <c r="I36" s="35"/>
      <c r="J36" s="36"/>
      <c r="K36" s="89" t="s">
        <v>52</v>
      </c>
      <c r="L36" s="63">
        <f>_xlfn.XLOOKUP("Autres",EditRatio[Indicateur],EditRatio[Valeur])</f>
        <v>0</v>
      </c>
    </row>
    <row r="37" spans="1:12" ht="15.75">
      <c r="A37" s="35">
        <v>1330</v>
      </c>
      <c r="B37" s="140" t="s">
        <v>10</v>
      </c>
      <c r="C37" s="140" t="s">
        <v>230</v>
      </c>
      <c r="D37" s="78">
        <v>13</v>
      </c>
      <c r="E37" s="15">
        <v>2.88</v>
      </c>
      <c r="F37" s="15">
        <v>37.44</v>
      </c>
      <c r="G37" s="39"/>
      <c r="H37" s="34"/>
      <c r="I37" s="35"/>
      <c r="J37" s="36"/>
      <c r="K37" s="89" t="s">
        <v>53</v>
      </c>
      <c r="L37" s="63">
        <f>_xlfn.XLOOKUP("Retro",EditRatio[Indicateur],EditRatio[Valeur])</f>
        <v>0</v>
      </c>
    </row>
    <row r="38" spans="1:12" ht="15.75">
      <c r="A38" s="35">
        <v>2189</v>
      </c>
      <c r="B38" s="140" t="s">
        <v>10</v>
      </c>
      <c r="C38" s="140" t="s">
        <v>231</v>
      </c>
      <c r="D38" s="78">
        <v>17</v>
      </c>
      <c r="E38" s="15">
        <v>5.23</v>
      </c>
      <c r="F38" s="15">
        <v>88.91</v>
      </c>
      <c r="G38" s="39"/>
      <c r="H38" s="34"/>
      <c r="I38" s="35"/>
      <c r="J38" s="36"/>
      <c r="K38" s="92"/>
      <c r="L38" s="45"/>
    </row>
    <row r="39" spans="1:12" ht="15.75">
      <c r="A39" s="35">
        <v>1332</v>
      </c>
      <c r="B39" s="140" t="s">
        <v>10</v>
      </c>
      <c r="C39" s="140" t="s">
        <v>232</v>
      </c>
      <c r="D39" s="78">
        <v>16</v>
      </c>
      <c r="E39" s="15">
        <v>4.8499999999999996</v>
      </c>
      <c r="F39" s="15">
        <v>77.599999999999994</v>
      </c>
      <c r="G39" s="39"/>
      <c r="H39" s="34"/>
      <c r="I39" s="35"/>
      <c r="J39" s="36"/>
      <c r="K39" s="87" t="s">
        <v>7</v>
      </c>
      <c r="L39" s="95">
        <f>_xlfn.XLOOKUP("Consommations",EditRatio[Indicateur],EditRatio[Valeur])</f>
        <v>38204.479999999996</v>
      </c>
    </row>
    <row r="40" spans="1:12">
      <c r="A40" s="35">
        <v>1334</v>
      </c>
      <c r="B40" s="140" t="s">
        <v>10</v>
      </c>
      <c r="C40" s="140" t="s">
        <v>233</v>
      </c>
      <c r="D40" s="78">
        <v>1</v>
      </c>
      <c r="E40" s="15">
        <v>39.06</v>
      </c>
      <c r="F40" s="15">
        <v>39.06</v>
      </c>
      <c r="G40" s="39"/>
      <c r="H40" s="34"/>
      <c r="I40" s="35"/>
      <c r="J40" s="36"/>
      <c r="K40" s="82"/>
      <c r="L40" s="59"/>
    </row>
    <row r="41" spans="1:12" ht="15.75">
      <c r="A41" s="35">
        <v>1043</v>
      </c>
      <c r="B41" s="140" t="s">
        <v>10</v>
      </c>
      <c r="C41" s="140" t="s">
        <v>132</v>
      </c>
      <c r="D41" s="78">
        <v>4</v>
      </c>
      <c r="E41" s="15">
        <v>9.69</v>
      </c>
      <c r="F41" s="15">
        <v>38.76</v>
      </c>
      <c r="G41" s="39"/>
      <c r="H41" s="34"/>
      <c r="I41" s="35"/>
      <c r="J41" s="36"/>
      <c r="K41" s="93" t="s">
        <v>54</v>
      </c>
      <c r="L41" s="95">
        <f>_xlfn.XLOOKUP("CA HT",EditRatio[Indicateur],EditRatio[Valeur])</f>
        <v>145120.89000000001</v>
      </c>
    </row>
    <row r="42" spans="1:12" ht="15.75">
      <c r="A42" s="35">
        <v>6602</v>
      </c>
      <c r="B42" s="140" t="s">
        <v>10</v>
      </c>
      <c r="C42" s="140" t="s">
        <v>133</v>
      </c>
      <c r="D42" s="78">
        <v>1</v>
      </c>
      <c r="E42" s="15">
        <v>19.899999999999999</v>
      </c>
      <c r="F42" s="15">
        <v>19.899999999999999</v>
      </c>
      <c r="G42" s="39"/>
      <c r="H42" s="34"/>
      <c r="I42" s="35"/>
      <c r="J42" s="36"/>
      <c r="K42" s="87"/>
      <c r="L42" s="46"/>
    </row>
    <row r="43" spans="1:12">
      <c r="A43" s="35">
        <v>2118</v>
      </c>
      <c r="B43" s="140" t="s">
        <v>10</v>
      </c>
      <c r="C43" s="140" t="s">
        <v>234</v>
      </c>
      <c r="D43" s="78">
        <v>3</v>
      </c>
      <c r="E43" s="15">
        <v>4.09</v>
      </c>
      <c r="F43" s="15">
        <v>12.27</v>
      </c>
      <c r="G43" s="39"/>
      <c r="H43" s="34"/>
      <c r="I43" s="35"/>
      <c r="J43" s="36"/>
      <c r="K43" s="82"/>
      <c r="L43" s="32"/>
    </row>
    <row r="44" spans="1:12" ht="15.75">
      <c r="A44" s="35">
        <v>6598</v>
      </c>
      <c r="B44" s="140" t="s">
        <v>10</v>
      </c>
      <c r="C44" s="140" t="s">
        <v>134</v>
      </c>
      <c r="D44" s="78">
        <v>3</v>
      </c>
      <c r="E44" s="15">
        <v>8.9700000000000006</v>
      </c>
      <c r="F44" s="15">
        <v>26.91</v>
      </c>
      <c r="G44" s="39"/>
      <c r="H44" s="34"/>
      <c r="I44" s="35"/>
      <c r="J44" s="36"/>
      <c r="K44" s="87" t="s">
        <v>55</v>
      </c>
      <c r="L44" s="96">
        <f>_xlfn.XLOOKUP("Ratio",EditRatio[Indicateur],EditRatio[Valeur])</f>
        <v>0.263259686458648</v>
      </c>
    </row>
    <row r="45" spans="1:12">
      <c r="A45" s="35">
        <v>2717</v>
      </c>
      <c r="B45" s="140" t="s">
        <v>10</v>
      </c>
      <c r="C45" s="140" t="s">
        <v>135</v>
      </c>
      <c r="D45" s="78">
        <v>3</v>
      </c>
      <c r="E45" s="15">
        <v>11.03</v>
      </c>
      <c r="F45" s="15">
        <v>33.090000000000003</v>
      </c>
      <c r="G45" s="39"/>
      <c r="H45" s="34"/>
      <c r="I45" s="35"/>
      <c r="J45" s="36"/>
      <c r="K45" s="82"/>
      <c r="L45" s="32"/>
    </row>
    <row r="46" spans="1:12" ht="15.75" thickBot="1">
      <c r="A46" s="35">
        <v>1046</v>
      </c>
      <c r="B46" s="140" t="s">
        <v>10</v>
      </c>
      <c r="C46" s="140" t="s">
        <v>136</v>
      </c>
      <c r="D46" s="78">
        <v>2</v>
      </c>
      <c r="E46" s="15">
        <v>20.63</v>
      </c>
      <c r="F46" s="15">
        <v>41.26</v>
      </c>
      <c r="G46" s="39"/>
      <c r="H46" s="34"/>
      <c r="I46" s="35"/>
      <c r="J46" s="36"/>
      <c r="K46" s="94"/>
      <c r="L46" s="47"/>
    </row>
    <row r="47" spans="1:12" ht="15.75" thickTop="1">
      <c r="A47" s="35">
        <v>1048</v>
      </c>
      <c r="B47" s="140" t="s">
        <v>10</v>
      </c>
      <c r="C47" s="140" t="s">
        <v>235</v>
      </c>
      <c r="D47" s="78">
        <v>3</v>
      </c>
      <c r="E47" s="15">
        <v>4.09</v>
      </c>
      <c r="F47" s="15">
        <v>12.27</v>
      </c>
      <c r="G47" s="39"/>
      <c r="H47" s="34"/>
      <c r="I47" s="35"/>
      <c r="J47" s="36"/>
      <c r="K47"/>
    </row>
    <row r="48" spans="1:12">
      <c r="A48" s="35">
        <v>1335</v>
      </c>
      <c r="B48" s="140" t="s">
        <v>10</v>
      </c>
      <c r="C48" s="140" t="s">
        <v>137</v>
      </c>
      <c r="D48" s="78">
        <v>4</v>
      </c>
      <c r="E48" s="15">
        <v>18.079999999999998</v>
      </c>
      <c r="F48" s="15">
        <v>72.319999999999993</v>
      </c>
      <c r="G48" s="39"/>
      <c r="H48" s="34"/>
      <c r="I48" s="35"/>
      <c r="J48" s="36"/>
      <c r="K48" s="6"/>
    </row>
    <row r="49" spans="1:11">
      <c r="A49" s="35">
        <v>6437</v>
      </c>
      <c r="B49" s="140" t="s">
        <v>10</v>
      </c>
      <c r="C49" s="140" t="s">
        <v>236</v>
      </c>
      <c r="D49" s="78">
        <v>5</v>
      </c>
      <c r="E49" s="15">
        <v>30.26</v>
      </c>
      <c r="F49" s="15">
        <v>151.30000000000001</v>
      </c>
      <c r="G49" s="39"/>
      <c r="H49" s="34"/>
      <c r="I49" s="35"/>
      <c r="J49" s="36"/>
      <c r="K49" s="6"/>
    </row>
    <row r="50" spans="1:11">
      <c r="A50" s="35">
        <v>2711</v>
      </c>
      <c r="B50" s="140" t="s">
        <v>10</v>
      </c>
      <c r="C50" s="140" t="s">
        <v>138</v>
      </c>
      <c r="D50" s="78">
        <v>1</v>
      </c>
      <c r="E50" s="15">
        <v>29.63</v>
      </c>
      <c r="F50" s="15">
        <v>29.63</v>
      </c>
      <c r="G50" s="39"/>
      <c r="H50" s="34"/>
      <c r="I50" s="35"/>
      <c r="J50" s="36"/>
      <c r="K50" s="6"/>
    </row>
    <row r="51" spans="1:11">
      <c r="A51" s="35">
        <v>6593</v>
      </c>
      <c r="B51" s="140" t="s">
        <v>10</v>
      </c>
      <c r="C51" s="140" t="s">
        <v>237</v>
      </c>
      <c r="D51" s="78">
        <v>1</v>
      </c>
      <c r="E51" s="15">
        <v>2.65</v>
      </c>
      <c r="F51" s="15">
        <v>2.65</v>
      </c>
      <c r="G51" s="39"/>
      <c r="H51" s="34"/>
      <c r="I51" s="35"/>
      <c r="J51" s="36"/>
      <c r="K51" s="6"/>
    </row>
    <row r="52" spans="1:11">
      <c r="A52" s="35">
        <v>6644</v>
      </c>
      <c r="B52" s="140" t="s">
        <v>10</v>
      </c>
      <c r="C52" s="140" t="s">
        <v>139</v>
      </c>
      <c r="D52" s="78">
        <v>1</v>
      </c>
      <c r="E52" s="15">
        <v>15.33</v>
      </c>
      <c r="F52" s="15">
        <v>15.33</v>
      </c>
      <c r="G52" s="39"/>
      <c r="H52" s="34"/>
      <c r="I52" s="35"/>
      <c r="J52" s="36"/>
      <c r="K52" s="6"/>
    </row>
    <row r="53" spans="1:11">
      <c r="A53" s="35">
        <v>1050</v>
      </c>
      <c r="B53" s="140" t="s">
        <v>10</v>
      </c>
      <c r="C53" s="140" t="s">
        <v>140</v>
      </c>
      <c r="D53" s="78">
        <v>4</v>
      </c>
      <c r="E53" s="15">
        <v>14.99</v>
      </c>
      <c r="F53" s="15">
        <v>59.96</v>
      </c>
      <c r="G53" s="39"/>
      <c r="H53" s="34"/>
      <c r="I53" s="35"/>
      <c r="J53" s="36"/>
      <c r="K53" s="6"/>
    </row>
    <row r="54" spans="1:11">
      <c r="A54" s="35">
        <v>6653</v>
      </c>
      <c r="B54" s="140" t="s">
        <v>10</v>
      </c>
      <c r="C54" s="140" t="s">
        <v>141</v>
      </c>
      <c r="D54" s="78">
        <v>6</v>
      </c>
      <c r="E54" s="15">
        <v>11.2</v>
      </c>
      <c r="F54" s="15">
        <v>67.2</v>
      </c>
      <c r="G54" s="39"/>
      <c r="H54" s="34"/>
      <c r="I54" s="35"/>
      <c r="J54" s="36"/>
      <c r="K54" s="6"/>
    </row>
    <row r="55" spans="1:11">
      <c r="A55" s="35">
        <v>6600</v>
      </c>
      <c r="B55" s="140" t="s">
        <v>10</v>
      </c>
      <c r="C55" s="140" t="s">
        <v>238</v>
      </c>
      <c r="D55" s="78">
        <v>1</v>
      </c>
      <c r="E55" s="15">
        <v>26.1</v>
      </c>
      <c r="F55" s="15">
        <v>26.1</v>
      </c>
      <c r="G55" s="39"/>
      <c r="H55" s="34"/>
      <c r="I55" s="35"/>
      <c r="J55" s="36"/>
      <c r="K55" s="6"/>
    </row>
    <row r="56" spans="1:11">
      <c r="A56" s="35">
        <v>2120</v>
      </c>
      <c r="B56" s="140" t="s">
        <v>10</v>
      </c>
      <c r="C56" s="140" t="s">
        <v>142</v>
      </c>
      <c r="D56" s="78">
        <v>3</v>
      </c>
      <c r="E56" s="15">
        <v>8.6999999999999993</v>
      </c>
      <c r="F56" s="15">
        <v>26.1</v>
      </c>
      <c r="G56" s="39"/>
      <c r="H56" s="34"/>
      <c r="I56" s="35"/>
      <c r="J56" s="36"/>
      <c r="K56" s="6"/>
    </row>
    <row r="57" spans="1:11">
      <c r="A57" s="35">
        <v>2117</v>
      </c>
      <c r="B57" s="140" t="s">
        <v>10</v>
      </c>
      <c r="C57" s="140" t="s">
        <v>143</v>
      </c>
      <c r="D57" s="78">
        <v>2</v>
      </c>
      <c r="E57" s="15">
        <v>25.04</v>
      </c>
      <c r="F57" s="15">
        <v>50.08</v>
      </c>
      <c r="G57" s="39"/>
      <c r="H57" s="34"/>
      <c r="I57" s="35"/>
      <c r="J57" s="36"/>
      <c r="K57" s="6"/>
    </row>
    <row r="58" spans="1:11">
      <c r="A58" s="35">
        <v>6697</v>
      </c>
      <c r="B58" s="140" t="s">
        <v>10</v>
      </c>
      <c r="C58" s="140" t="s">
        <v>144</v>
      </c>
      <c r="D58" s="78">
        <v>1</v>
      </c>
      <c r="E58" s="15">
        <v>3.06</v>
      </c>
      <c r="F58" s="15">
        <v>3.06</v>
      </c>
      <c r="G58" s="39"/>
      <c r="H58" s="34"/>
      <c r="I58" s="35"/>
      <c r="J58" s="36"/>
      <c r="K58" s="6"/>
    </row>
    <row r="59" spans="1:11">
      <c r="A59" s="35">
        <v>6599</v>
      </c>
      <c r="B59" s="140" t="s">
        <v>10</v>
      </c>
      <c r="C59" s="140" t="s">
        <v>145</v>
      </c>
      <c r="D59" s="78">
        <v>4</v>
      </c>
      <c r="E59" s="15">
        <v>18.43</v>
      </c>
      <c r="F59" s="15">
        <v>73.72</v>
      </c>
      <c r="G59" s="39"/>
      <c r="H59" s="34"/>
      <c r="I59" s="35"/>
      <c r="J59" s="36"/>
      <c r="K59" s="6"/>
    </row>
    <row r="60" spans="1:11">
      <c r="A60" s="35">
        <v>1056</v>
      </c>
      <c r="B60" s="140" t="s">
        <v>10</v>
      </c>
      <c r="C60" s="140" t="s">
        <v>239</v>
      </c>
      <c r="D60" s="78">
        <v>11</v>
      </c>
      <c r="E60" s="15">
        <v>9.3000000000000007</v>
      </c>
      <c r="F60" s="15">
        <v>102.3</v>
      </c>
      <c r="G60" s="39"/>
      <c r="H60" s="34"/>
      <c r="I60" s="35"/>
      <c r="J60" s="36"/>
      <c r="K60" s="6"/>
    </row>
    <row r="61" spans="1:11">
      <c r="A61" s="35">
        <v>6592</v>
      </c>
      <c r="B61" s="140" t="s">
        <v>10</v>
      </c>
      <c r="C61" s="140" t="s">
        <v>240</v>
      </c>
      <c r="D61" s="78">
        <v>7</v>
      </c>
      <c r="E61" s="15">
        <v>17.43</v>
      </c>
      <c r="F61" s="15">
        <v>122.01</v>
      </c>
      <c r="G61" s="39"/>
      <c r="H61" s="34"/>
      <c r="I61" s="35"/>
      <c r="J61" s="36"/>
      <c r="K61" s="6"/>
    </row>
    <row r="62" spans="1:11">
      <c r="A62" s="35">
        <v>1057</v>
      </c>
      <c r="B62" s="140" t="s">
        <v>10</v>
      </c>
      <c r="C62" s="140" t="s">
        <v>241</v>
      </c>
      <c r="D62" s="78">
        <v>4</v>
      </c>
      <c r="E62" s="15">
        <v>28.95</v>
      </c>
      <c r="F62" s="15">
        <v>115.8</v>
      </c>
      <c r="G62" s="39"/>
      <c r="H62" s="34"/>
      <c r="I62" s="35"/>
      <c r="J62" s="36"/>
      <c r="K62" s="6"/>
    </row>
    <row r="63" spans="1:11">
      <c r="A63" s="35">
        <v>6430</v>
      </c>
      <c r="B63" s="140" t="s">
        <v>10</v>
      </c>
      <c r="C63" s="140" t="s">
        <v>242</v>
      </c>
      <c r="D63" s="78">
        <v>2</v>
      </c>
      <c r="E63" s="15">
        <v>19</v>
      </c>
      <c r="F63" s="15">
        <v>38</v>
      </c>
      <c r="G63" s="39"/>
      <c r="H63" s="34"/>
      <c r="I63" s="35"/>
      <c r="J63" s="36"/>
      <c r="K63" s="6"/>
    </row>
    <row r="64" spans="1:11">
      <c r="A64" s="35">
        <v>1342</v>
      </c>
      <c r="B64" s="140" t="s">
        <v>10</v>
      </c>
      <c r="C64" s="140" t="s">
        <v>146</v>
      </c>
      <c r="D64" s="78">
        <v>1</v>
      </c>
      <c r="E64" s="15">
        <v>69.81</v>
      </c>
      <c r="F64" s="15">
        <v>69.81</v>
      </c>
      <c r="G64" s="39"/>
      <c r="H64" s="34"/>
      <c r="I64" s="35"/>
      <c r="J64" s="36"/>
      <c r="K64" s="6"/>
    </row>
    <row r="65" spans="1:11">
      <c r="A65" s="35">
        <v>2076</v>
      </c>
      <c r="B65" s="140" t="s">
        <v>10</v>
      </c>
      <c r="C65" s="140" t="s">
        <v>147</v>
      </c>
      <c r="D65" s="78">
        <v>3</v>
      </c>
      <c r="E65" s="15">
        <v>9.4499999999999993</v>
      </c>
      <c r="F65" s="15">
        <v>28.35</v>
      </c>
      <c r="G65" s="39"/>
      <c r="H65" s="34"/>
      <c r="I65" s="35"/>
      <c r="J65" s="36"/>
      <c r="K65" s="6"/>
    </row>
    <row r="66" spans="1:11">
      <c r="A66" s="35">
        <v>1343</v>
      </c>
      <c r="B66" s="140" t="s">
        <v>10</v>
      </c>
      <c r="C66" s="140" t="s">
        <v>243</v>
      </c>
      <c r="D66" s="78">
        <v>1</v>
      </c>
      <c r="E66" s="15">
        <v>45.19</v>
      </c>
      <c r="F66" s="15">
        <v>45.19</v>
      </c>
      <c r="G66" s="39"/>
      <c r="H66" s="34"/>
      <c r="I66" s="35"/>
      <c r="J66" s="36"/>
      <c r="K66" s="6"/>
    </row>
    <row r="67" spans="1:11">
      <c r="A67" s="35">
        <v>2722</v>
      </c>
      <c r="B67" s="140" t="s">
        <v>10</v>
      </c>
      <c r="C67" s="140" t="s">
        <v>148</v>
      </c>
      <c r="D67" s="78">
        <v>4</v>
      </c>
      <c r="E67" s="15">
        <v>2.5</v>
      </c>
      <c r="F67" s="15">
        <v>10</v>
      </c>
      <c r="G67" s="39"/>
      <c r="H67" s="34"/>
      <c r="I67" s="35"/>
      <c r="J67" s="36"/>
      <c r="K67" s="6"/>
    </row>
    <row r="68" spans="1:11">
      <c r="A68" s="35">
        <v>6652</v>
      </c>
      <c r="B68" s="140" t="s">
        <v>10</v>
      </c>
      <c r="C68" s="140" t="s">
        <v>244</v>
      </c>
      <c r="D68" s="78">
        <v>4</v>
      </c>
      <c r="E68" s="15">
        <v>5.71</v>
      </c>
      <c r="F68" s="15">
        <v>22.84</v>
      </c>
      <c r="G68" s="39"/>
      <c r="H68" s="34"/>
      <c r="I68" s="35"/>
      <c r="J68" s="36"/>
      <c r="K68" s="6"/>
    </row>
    <row r="69" spans="1:11">
      <c r="A69" s="35">
        <v>1345</v>
      </c>
      <c r="B69" s="140" t="s">
        <v>10</v>
      </c>
      <c r="C69" s="140" t="s">
        <v>149</v>
      </c>
      <c r="D69" s="78">
        <v>2</v>
      </c>
      <c r="E69" s="15">
        <v>67.42</v>
      </c>
      <c r="F69" s="15">
        <v>134.84</v>
      </c>
      <c r="G69" s="39"/>
      <c r="H69" s="34"/>
      <c r="I69" s="35"/>
      <c r="J69" s="36"/>
      <c r="K69" s="6"/>
    </row>
    <row r="70" spans="1:11">
      <c r="A70" s="35">
        <v>6607</v>
      </c>
      <c r="B70" s="140" t="s">
        <v>10</v>
      </c>
      <c r="C70" s="140" t="s">
        <v>245</v>
      </c>
      <c r="D70" s="78">
        <v>4</v>
      </c>
      <c r="E70" s="15">
        <v>5.27</v>
      </c>
      <c r="F70" s="15">
        <v>21.08</v>
      </c>
      <c r="G70" s="39"/>
      <c r="H70" s="34"/>
      <c r="I70" s="35"/>
      <c r="J70" s="36"/>
      <c r="K70" s="6"/>
    </row>
    <row r="71" spans="1:11">
      <c r="A71" s="35">
        <v>1348</v>
      </c>
      <c r="B71" s="140" t="s">
        <v>10</v>
      </c>
      <c r="C71" s="140" t="s">
        <v>150</v>
      </c>
      <c r="D71" s="78">
        <v>8</v>
      </c>
      <c r="E71" s="15">
        <v>7.62</v>
      </c>
      <c r="F71" s="15">
        <v>60.96</v>
      </c>
      <c r="G71" s="39"/>
      <c r="H71" s="34"/>
      <c r="I71" s="35"/>
      <c r="J71" s="36"/>
      <c r="K71" s="6"/>
    </row>
    <row r="72" spans="1:11">
      <c r="A72" s="35">
        <v>6643</v>
      </c>
      <c r="B72" s="140" t="s">
        <v>10</v>
      </c>
      <c r="C72" s="140" t="s">
        <v>246</v>
      </c>
      <c r="D72" s="78">
        <v>2</v>
      </c>
      <c r="E72" s="15">
        <v>36.700000000000003</v>
      </c>
      <c r="F72" s="15">
        <v>73.400000000000006</v>
      </c>
      <c r="G72" s="39"/>
      <c r="H72" s="34"/>
      <c r="I72" s="35"/>
      <c r="J72" s="36"/>
      <c r="K72" s="6"/>
    </row>
    <row r="73" spans="1:11">
      <c r="A73" s="35">
        <v>1351</v>
      </c>
      <c r="B73" s="140" t="s">
        <v>10</v>
      </c>
      <c r="C73" s="140" t="s">
        <v>151</v>
      </c>
      <c r="D73" s="78">
        <v>1</v>
      </c>
      <c r="E73" s="15">
        <v>75.63</v>
      </c>
      <c r="F73" s="15">
        <v>75.63</v>
      </c>
      <c r="G73" s="39"/>
      <c r="H73" s="34"/>
      <c r="I73" s="35"/>
      <c r="J73" s="6"/>
      <c r="K73" s="6"/>
    </row>
    <row r="74" spans="1:11">
      <c r="A74" s="35">
        <v>6575</v>
      </c>
      <c r="B74" s="140" t="s">
        <v>10</v>
      </c>
      <c r="C74" s="140" t="s">
        <v>152</v>
      </c>
      <c r="D74" s="78">
        <v>2</v>
      </c>
      <c r="E74" s="15">
        <v>13.85</v>
      </c>
      <c r="F74" s="15">
        <v>27.7</v>
      </c>
      <c r="G74" s="39"/>
      <c r="H74" s="34"/>
      <c r="I74" s="35"/>
      <c r="J74" s="6"/>
      <c r="K74" s="6"/>
    </row>
    <row r="75" spans="1:11">
      <c r="A75" s="35">
        <v>1071</v>
      </c>
      <c r="B75" s="140" t="s">
        <v>10</v>
      </c>
      <c r="C75" s="140" t="s">
        <v>153</v>
      </c>
      <c r="D75" s="78">
        <v>3</v>
      </c>
      <c r="E75" s="15">
        <v>14.59</v>
      </c>
      <c r="F75" s="15">
        <v>43.77</v>
      </c>
      <c r="G75" s="39"/>
      <c r="H75" s="34"/>
      <c r="I75" s="35"/>
      <c r="J75" s="6"/>
      <c r="K75" s="6"/>
    </row>
    <row r="76" spans="1:11">
      <c r="A76" s="35">
        <v>2071</v>
      </c>
      <c r="B76" s="140" t="s">
        <v>10</v>
      </c>
      <c r="C76" s="140" t="s">
        <v>154</v>
      </c>
      <c r="D76" s="78">
        <v>2</v>
      </c>
      <c r="E76" s="15">
        <v>9.4600000000000009</v>
      </c>
      <c r="F76" s="15">
        <v>18.920000000000002</v>
      </c>
      <c r="G76" s="39"/>
      <c r="H76" s="34"/>
      <c r="I76" s="35"/>
      <c r="J76" s="6"/>
      <c r="K76" s="6"/>
    </row>
    <row r="77" spans="1:11">
      <c r="A77" s="35">
        <v>3627</v>
      </c>
      <c r="B77" s="140" t="s">
        <v>10</v>
      </c>
      <c r="C77" s="140" t="s">
        <v>155</v>
      </c>
      <c r="D77" s="78">
        <v>4</v>
      </c>
      <c r="E77" s="15">
        <v>10.68</v>
      </c>
      <c r="F77" s="15">
        <v>42.72</v>
      </c>
      <c r="G77" s="39"/>
      <c r="H77" s="35"/>
      <c r="I77" s="36"/>
      <c r="J77" s="6"/>
      <c r="K77" s="6"/>
    </row>
    <row r="78" spans="1:11">
      <c r="A78" s="35">
        <v>1073</v>
      </c>
      <c r="B78" s="140" t="s">
        <v>10</v>
      </c>
      <c r="C78" s="140" t="s">
        <v>156</v>
      </c>
      <c r="D78" s="78">
        <v>1</v>
      </c>
      <c r="E78" s="15">
        <v>7.3</v>
      </c>
      <c r="F78" s="15">
        <v>7.3</v>
      </c>
      <c r="G78" s="39"/>
      <c r="H78" s="35"/>
      <c r="I78" s="36"/>
      <c r="J78" s="6"/>
      <c r="K78" s="6"/>
    </row>
    <row r="79" spans="1:11">
      <c r="A79" s="35">
        <v>6650</v>
      </c>
      <c r="B79" s="140" t="s">
        <v>10</v>
      </c>
      <c r="C79" s="140" t="s">
        <v>248</v>
      </c>
      <c r="D79" s="78">
        <v>2</v>
      </c>
      <c r="E79" s="15">
        <v>8.2899999999999991</v>
      </c>
      <c r="F79" s="15">
        <v>16.579999999999998</v>
      </c>
      <c r="G79" s="39"/>
      <c r="H79" s="35"/>
      <c r="I79" s="36"/>
      <c r="J79" s="6"/>
      <c r="K79" s="6"/>
    </row>
    <row r="80" spans="1:11">
      <c r="A80" s="35">
        <v>6704</v>
      </c>
      <c r="B80" s="140" t="s">
        <v>10</v>
      </c>
      <c r="C80" s="140" t="s">
        <v>157</v>
      </c>
      <c r="D80" s="78">
        <v>3</v>
      </c>
      <c r="E80" s="15">
        <v>7.46</v>
      </c>
      <c r="F80" s="15">
        <v>22.38</v>
      </c>
      <c r="G80" s="39"/>
      <c r="H80" s="35"/>
      <c r="I80" s="36"/>
      <c r="J80" s="6"/>
      <c r="K80" s="6"/>
    </row>
    <row r="81" spans="1:11">
      <c r="A81" s="35">
        <v>6703</v>
      </c>
      <c r="B81" s="140" t="s">
        <v>10</v>
      </c>
      <c r="C81" s="140" t="s">
        <v>158</v>
      </c>
      <c r="D81" s="78">
        <v>2</v>
      </c>
      <c r="E81" s="15">
        <v>8.8800000000000008</v>
      </c>
      <c r="F81" s="15">
        <v>17.760000000000002</v>
      </c>
      <c r="G81" s="39"/>
      <c r="H81" s="35"/>
      <c r="I81" s="36"/>
      <c r="J81" s="6"/>
      <c r="K81" s="6"/>
    </row>
    <row r="82" spans="1:11">
      <c r="A82" s="35">
        <v>1077</v>
      </c>
      <c r="B82" s="140" t="s">
        <v>10</v>
      </c>
      <c r="C82" s="140" t="s">
        <v>159</v>
      </c>
      <c r="D82" s="78">
        <v>1</v>
      </c>
      <c r="E82" s="15">
        <v>16.29</v>
      </c>
      <c r="F82" s="15">
        <v>16.29</v>
      </c>
      <c r="G82" s="39"/>
      <c r="H82" s="35"/>
      <c r="I82" s="36"/>
      <c r="J82" s="6"/>
      <c r="K82" s="6"/>
    </row>
    <row r="83" spans="1:11">
      <c r="A83" s="35">
        <v>1078</v>
      </c>
      <c r="B83" s="140" t="s">
        <v>10</v>
      </c>
      <c r="C83" s="140" t="s">
        <v>249</v>
      </c>
      <c r="D83" s="78">
        <v>1</v>
      </c>
      <c r="E83" s="15">
        <v>0</v>
      </c>
      <c r="F83" s="15">
        <v>0</v>
      </c>
      <c r="G83" s="39"/>
      <c r="H83" s="35"/>
      <c r="I83" s="36"/>
      <c r="J83" s="6"/>
      <c r="K83" s="6"/>
    </row>
    <row r="84" spans="1:11">
      <c r="A84" s="35">
        <v>6071</v>
      </c>
      <c r="B84" s="140" t="s">
        <v>10</v>
      </c>
      <c r="C84" s="140" t="s">
        <v>250</v>
      </c>
      <c r="D84" s="78">
        <v>1</v>
      </c>
      <c r="E84" s="15">
        <v>5.73</v>
      </c>
      <c r="F84" s="15">
        <v>5.73</v>
      </c>
      <c r="G84" s="39"/>
      <c r="H84" s="35"/>
      <c r="I84" s="36"/>
      <c r="J84" s="6"/>
      <c r="K84" s="6"/>
    </row>
    <row r="85" spans="1:11">
      <c r="A85" s="35">
        <v>2090</v>
      </c>
      <c r="B85" s="140" t="s">
        <v>10</v>
      </c>
      <c r="C85" s="140" t="s">
        <v>160</v>
      </c>
      <c r="D85" s="78">
        <v>1</v>
      </c>
      <c r="E85" s="15">
        <v>11.44</v>
      </c>
      <c r="F85" s="15">
        <v>11.44</v>
      </c>
      <c r="G85" s="39"/>
      <c r="H85" s="6"/>
      <c r="I85" s="6"/>
      <c r="J85" s="6"/>
      <c r="K85" s="6"/>
    </row>
    <row r="86" spans="1:11">
      <c r="A86" s="35">
        <v>1079</v>
      </c>
      <c r="B86" s="140" t="s">
        <v>10</v>
      </c>
      <c r="C86" s="140" t="s">
        <v>161</v>
      </c>
      <c r="D86" s="78">
        <v>2</v>
      </c>
      <c r="E86" s="15">
        <v>23.46</v>
      </c>
      <c r="F86" s="15">
        <v>46.92</v>
      </c>
      <c r="G86" s="39"/>
      <c r="H86" s="6"/>
      <c r="I86" s="6"/>
      <c r="J86" s="6"/>
      <c r="K86" s="6"/>
    </row>
    <row r="87" spans="1:11">
      <c r="A87" s="35">
        <v>6620</v>
      </c>
      <c r="B87" s="140" t="s">
        <v>10</v>
      </c>
      <c r="C87" s="140" t="s">
        <v>251</v>
      </c>
      <c r="D87" s="78">
        <v>1</v>
      </c>
      <c r="E87" s="15">
        <v>8.5500000000000007</v>
      </c>
      <c r="F87" s="15">
        <v>8.5500000000000007</v>
      </c>
      <c r="G87" s="39"/>
      <c r="H87" s="6"/>
      <c r="I87" s="6"/>
      <c r="J87" s="6"/>
      <c r="K87" s="6"/>
    </row>
    <row r="88" spans="1:11">
      <c r="A88" s="35">
        <v>2709</v>
      </c>
      <c r="B88" s="140" t="s">
        <v>10</v>
      </c>
      <c r="C88" s="140" t="s">
        <v>162</v>
      </c>
      <c r="D88" s="78">
        <v>2</v>
      </c>
      <c r="E88" s="15">
        <v>7.13</v>
      </c>
      <c r="F88" s="15">
        <v>14.26</v>
      </c>
      <c r="G88" s="39"/>
      <c r="H88" s="6"/>
      <c r="I88" s="6"/>
      <c r="J88" s="6"/>
      <c r="K88" s="6"/>
    </row>
    <row r="89" spans="1:11">
      <c r="A89" s="35">
        <v>6649</v>
      </c>
      <c r="B89" s="140" t="s">
        <v>10</v>
      </c>
      <c r="C89" s="140" t="s">
        <v>163</v>
      </c>
      <c r="D89" s="78">
        <v>1</v>
      </c>
      <c r="E89" s="15">
        <v>4.83</v>
      </c>
      <c r="F89" s="15">
        <v>4.83</v>
      </c>
      <c r="G89" s="39"/>
      <c r="H89" s="6"/>
      <c r="I89" s="6"/>
      <c r="J89" s="6"/>
      <c r="K89" s="6"/>
    </row>
    <row r="90" spans="1:11">
      <c r="A90" s="35">
        <v>2069</v>
      </c>
      <c r="B90" s="140" t="s">
        <v>10</v>
      </c>
      <c r="C90" s="140" t="s">
        <v>164</v>
      </c>
      <c r="D90" s="78">
        <v>2</v>
      </c>
      <c r="E90" s="15">
        <v>13.98</v>
      </c>
      <c r="F90" s="15">
        <v>27.96</v>
      </c>
      <c r="G90" s="39"/>
      <c r="H90" s="6"/>
      <c r="I90" s="6"/>
      <c r="J90" s="6"/>
      <c r="K90" s="6"/>
    </row>
    <row r="91" spans="1:11">
      <c r="A91" s="35">
        <v>6707</v>
      </c>
      <c r="B91" s="140" t="s">
        <v>10</v>
      </c>
      <c r="C91" s="140" t="s">
        <v>165</v>
      </c>
      <c r="D91" s="78">
        <v>2</v>
      </c>
      <c r="E91" s="15">
        <v>11.91</v>
      </c>
      <c r="F91" s="15">
        <v>23.82</v>
      </c>
      <c r="G91" s="39"/>
      <c r="H91" s="6"/>
      <c r="I91" s="6"/>
      <c r="J91" s="6"/>
      <c r="K91" s="6"/>
    </row>
    <row r="92" spans="1:11">
      <c r="A92" s="35">
        <v>1084</v>
      </c>
      <c r="B92" s="140" t="s">
        <v>10</v>
      </c>
      <c r="C92" s="140" t="s">
        <v>166</v>
      </c>
      <c r="D92" s="78">
        <v>9</v>
      </c>
      <c r="E92" s="15">
        <v>5.49</v>
      </c>
      <c r="F92" s="15">
        <v>49.41</v>
      </c>
      <c r="G92" s="39"/>
      <c r="H92" s="6"/>
      <c r="I92" s="6"/>
      <c r="J92" s="6"/>
      <c r="K92" s="6"/>
    </row>
    <row r="93" spans="1:11">
      <c r="A93" s="35">
        <v>1089</v>
      </c>
      <c r="B93" s="140" t="s">
        <v>10</v>
      </c>
      <c r="C93" s="140" t="s">
        <v>167</v>
      </c>
      <c r="D93" s="78">
        <v>1</v>
      </c>
      <c r="E93" s="15">
        <v>11.45</v>
      </c>
      <c r="F93" s="15">
        <v>11.45</v>
      </c>
      <c r="G93" s="39"/>
      <c r="H93" s="6"/>
      <c r="I93" s="6"/>
      <c r="J93" s="6"/>
      <c r="K93" s="6"/>
    </row>
    <row r="94" spans="1:11">
      <c r="A94" s="35">
        <v>1094</v>
      </c>
      <c r="B94" s="140" t="s">
        <v>10</v>
      </c>
      <c r="C94" s="140" t="s">
        <v>252</v>
      </c>
      <c r="D94" s="78">
        <v>1</v>
      </c>
      <c r="E94" s="15">
        <v>11.06</v>
      </c>
      <c r="F94" s="15">
        <v>11.06</v>
      </c>
      <c r="G94" s="39"/>
      <c r="H94" s="6"/>
      <c r="I94" s="6"/>
      <c r="J94" s="6"/>
      <c r="K94" s="6"/>
    </row>
    <row r="95" spans="1:11">
      <c r="A95" s="35">
        <v>2099</v>
      </c>
      <c r="B95" s="140" t="s">
        <v>10</v>
      </c>
      <c r="C95" s="140" t="s">
        <v>168</v>
      </c>
      <c r="D95" s="78">
        <v>1</v>
      </c>
      <c r="E95" s="15">
        <v>6.54</v>
      </c>
      <c r="F95" s="15">
        <v>6.54</v>
      </c>
      <c r="G95" s="39"/>
      <c r="H95" s="6"/>
      <c r="I95" s="6"/>
      <c r="J95" s="6"/>
      <c r="K95" s="6"/>
    </row>
    <row r="96" spans="1:11">
      <c r="A96" s="35">
        <v>2092</v>
      </c>
      <c r="B96" s="140" t="s">
        <v>10</v>
      </c>
      <c r="C96" s="140" t="s">
        <v>169</v>
      </c>
      <c r="D96" s="78">
        <v>2</v>
      </c>
      <c r="E96" s="15">
        <v>6.64</v>
      </c>
      <c r="F96" s="15">
        <v>13.28</v>
      </c>
      <c r="G96" s="39"/>
      <c r="H96" s="6"/>
      <c r="I96" s="6"/>
      <c r="J96" s="6"/>
      <c r="K96" s="6"/>
    </row>
    <row r="97" spans="1:11">
      <c r="A97" s="35">
        <v>1368</v>
      </c>
      <c r="B97" s="140" t="s">
        <v>10</v>
      </c>
      <c r="C97" s="140" t="s">
        <v>253</v>
      </c>
      <c r="D97" s="78">
        <v>1</v>
      </c>
      <c r="E97" s="15">
        <v>50.75</v>
      </c>
      <c r="F97" s="15">
        <v>50.75</v>
      </c>
      <c r="G97" s="39"/>
      <c r="H97" s="6"/>
      <c r="I97" s="6"/>
      <c r="J97" s="6"/>
      <c r="K97" s="6"/>
    </row>
    <row r="98" spans="1:11">
      <c r="A98" s="35">
        <v>1096</v>
      </c>
      <c r="B98" s="140" t="s">
        <v>10</v>
      </c>
      <c r="C98" s="140" t="s">
        <v>170</v>
      </c>
      <c r="D98" s="78">
        <v>2</v>
      </c>
      <c r="E98" s="15">
        <v>6.71</v>
      </c>
      <c r="F98" s="15">
        <v>13.42</v>
      </c>
      <c r="G98" s="39"/>
      <c r="H98" s="6"/>
      <c r="I98" s="6"/>
      <c r="J98" s="6"/>
      <c r="K98" s="6"/>
    </row>
    <row r="99" spans="1:11">
      <c r="A99" s="35">
        <v>1098</v>
      </c>
      <c r="B99" s="140" t="s">
        <v>10</v>
      </c>
      <c r="C99" s="140" t="s">
        <v>171</v>
      </c>
      <c r="D99" s="78">
        <v>1</v>
      </c>
      <c r="E99" s="15">
        <v>36.03</v>
      </c>
      <c r="F99" s="15">
        <v>36.03</v>
      </c>
      <c r="G99" s="39"/>
      <c r="H99" s="6"/>
      <c r="I99" s="6"/>
      <c r="J99" s="6"/>
      <c r="K99" s="6"/>
    </row>
    <row r="100" spans="1:11">
      <c r="A100" s="35">
        <v>1099</v>
      </c>
      <c r="B100" s="140" t="s">
        <v>10</v>
      </c>
      <c r="C100" s="140" t="s">
        <v>172</v>
      </c>
      <c r="D100" s="78">
        <v>1</v>
      </c>
      <c r="E100" s="15">
        <v>7.24</v>
      </c>
      <c r="F100" s="15">
        <v>7.24</v>
      </c>
      <c r="G100" s="39"/>
      <c r="H100" s="6"/>
      <c r="I100" s="6"/>
      <c r="J100" s="6"/>
      <c r="K100" s="6"/>
    </row>
    <row r="101" spans="1:11">
      <c r="A101" s="35">
        <v>1102</v>
      </c>
      <c r="B101" s="140" t="s">
        <v>10</v>
      </c>
      <c r="C101" s="140" t="s">
        <v>173</v>
      </c>
      <c r="D101" s="78">
        <v>1</v>
      </c>
      <c r="E101" s="15">
        <v>3.68</v>
      </c>
      <c r="F101" s="15">
        <v>3.68</v>
      </c>
      <c r="G101" s="39"/>
      <c r="H101" s="6"/>
      <c r="I101" s="6"/>
      <c r="J101" s="6"/>
      <c r="K101" s="6"/>
    </row>
    <row r="102" spans="1:11">
      <c r="A102" s="35">
        <v>1104</v>
      </c>
      <c r="B102" s="140" t="s">
        <v>10</v>
      </c>
      <c r="C102" s="140" t="s">
        <v>174</v>
      </c>
      <c r="D102" s="78">
        <v>6</v>
      </c>
      <c r="E102" s="15">
        <v>7.54</v>
      </c>
      <c r="F102" s="15">
        <v>45.24</v>
      </c>
      <c r="G102" s="39"/>
      <c r="H102" s="6"/>
      <c r="I102" s="6"/>
      <c r="J102" s="6"/>
      <c r="K102" s="6"/>
    </row>
    <row r="103" spans="1:11">
      <c r="A103" s="35">
        <v>1105</v>
      </c>
      <c r="B103" s="140" t="s">
        <v>10</v>
      </c>
      <c r="C103" s="140" t="s">
        <v>254</v>
      </c>
      <c r="D103" s="78">
        <v>3</v>
      </c>
      <c r="E103" s="15">
        <v>2.19</v>
      </c>
      <c r="F103" s="15">
        <v>6.57</v>
      </c>
      <c r="G103" s="39"/>
      <c r="H103" s="6"/>
      <c r="I103" s="6"/>
      <c r="J103" s="6"/>
      <c r="K103" s="6"/>
    </row>
    <row r="104" spans="1:11">
      <c r="A104" s="35">
        <v>6651</v>
      </c>
      <c r="B104" s="140" t="s">
        <v>10</v>
      </c>
      <c r="C104" s="140" t="s">
        <v>175</v>
      </c>
      <c r="D104" s="78">
        <v>1</v>
      </c>
      <c r="E104" s="15">
        <v>20.57</v>
      </c>
      <c r="F104" s="15">
        <v>20.57</v>
      </c>
      <c r="G104" s="39"/>
      <c r="H104" s="6"/>
      <c r="I104" s="6"/>
      <c r="J104" s="6"/>
      <c r="K104" s="6"/>
    </row>
    <row r="105" spans="1:11">
      <c r="A105" s="35">
        <v>1109</v>
      </c>
      <c r="B105" s="140" t="s">
        <v>10</v>
      </c>
      <c r="C105" s="140" t="s">
        <v>176</v>
      </c>
      <c r="D105" s="78">
        <v>1</v>
      </c>
      <c r="E105" s="15">
        <v>15.75</v>
      </c>
      <c r="F105" s="15">
        <v>15.75</v>
      </c>
      <c r="G105" s="39"/>
      <c r="H105" s="6"/>
      <c r="I105" s="6"/>
      <c r="J105" s="6"/>
      <c r="K105" s="6"/>
    </row>
    <row r="106" spans="1:11">
      <c r="A106" s="35">
        <v>3630</v>
      </c>
      <c r="B106" s="140" t="s">
        <v>10</v>
      </c>
      <c r="C106" s="140" t="s">
        <v>177</v>
      </c>
      <c r="D106" s="78">
        <v>4</v>
      </c>
      <c r="E106" s="15">
        <v>4.4400000000000004</v>
      </c>
      <c r="F106" s="15">
        <v>17.760000000000002</v>
      </c>
      <c r="G106" s="39"/>
      <c r="H106" s="6"/>
      <c r="I106" s="6"/>
      <c r="J106" s="6"/>
      <c r="K106" s="6"/>
    </row>
    <row r="107" spans="1:11">
      <c r="A107" s="35">
        <v>1110</v>
      </c>
      <c r="B107" s="140" t="s">
        <v>10</v>
      </c>
      <c r="C107" s="140" t="s">
        <v>178</v>
      </c>
      <c r="D107" s="78">
        <v>4</v>
      </c>
      <c r="E107" s="15">
        <v>6.63</v>
      </c>
      <c r="F107" s="15">
        <v>26.52</v>
      </c>
      <c r="G107" s="39"/>
      <c r="H107" s="6"/>
      <c r="I107" s="6"/>
      <c r="J107" s="6"/>
      <c r="K107" s="6"/>
    </row>
    <row r="108" spans="1:11">
      <c r="A108" s="35">
        <v>2704</v>
      </c>
      <c r="B108" s="140" t="s">
        <v>10</v>
      </c>
      <c r="C108" s="140" t="s">
        <v>255</v>
      </c>
      <c r="D108" s="78">
        <v>3</v>
      </c>
      <c r="E108" s="15">
        <v>2.25</v>
      </c>
      <c r="F108" s="15">
        <v>6.75</v>
      </c>
      <c r="G108" s="39"/>
      <c r="H108" s="6"/>
      <c r="I108" s="6"/>
      <c r="J108" s="6"/>
      <c r="K108" s="6"/>
    </row>
    <row r="109" spans="1:11">
      <c r="A109" s="35">
        <v>2081</v>
      </c>
      <c r="B109" s="140" t="s">
        <v>10</v>
      </c>
      <c r="C109" s="140" t="s">
        <v>179</v>
      </c>
      <c r="D109" s="78">
        <v>3</v>
      </c>
      <c r="E109" s="15">
        <v>3.12</v>
      </c>
      <c r="F109" s="15">
        <v>9.36</v>
      </c>
      <c r="G109" s="39"/>
      <c r="H109" s="6"/>
      <c r="I109" s="6"/>
      <c r="J109" s="6"/>
      <c r="K109" s="6"/>
    </row>
    <row r="110" spans="1:11">
      <c r="A110" s="35">
        <v>6083</v>
      </c>
      <c r="B110" s="140" t="s">
        <v>11</v>
      </c>
      <c r="C110" s="140" t="s">
        <v>256</v>
      </c>
      <c r="D110" s="78">
        <v>3</v>
      </c>
      <c r="E110" s="15">
        <v>18.899999999999999</v>
      </c>
      <c r="F110" s="15">
        <v>56.7</v>
      </c>
      <c r="G110" s="39"/>
      <c r="H110" s="6"/>
      <c r="I110" s="6"/>
      <c r="J110" s="6"/>
      <c r="K110" s="6"/>
    </row>
    <row r="111" spans="1:11">
      <c r="A111" s="35">
        <v>6548</v>
      </c>
      <c r="B111" s="140" t="s">
        <v>32</v>
      </c>
      <c r="C111" s="140" t="s">
        <v>180</v>
      </c>
      <c r="D111" s="78">
        <v>1</v>
      </c>
      <c r="E111" s="15">
        <v>5.24</v>
      </c>
      <c r="F111" s="15">
        <v>5.24</v>
      </c>
      <c r="G111" s="39"/>
      <c r="H111" s="6"/>
      <c r="I111" s="6"/>
      <c r="J111" s="6"/>
      <c r="K111" s="6"/>
    </row>
    <row r="112" spans="1:11">
      <c r="A112" s="35">
        <v>6552</v>
      </c>
      <c r="B112" s="140" t="s">
        <v>32</v>
      </c>
      <c r="C112" s="140" t="s">
        <v>181</v>
      </c>
      <c r="D112" s="78">
        <v>7</v>
      </c>
      <c r="E112" s="15">
        <v>4.4000000000000004</v>
      </c>
      <c r="F112" s="15">
        <v>30.8</v>
      </c>
      <c r="G112" s="39"/>
      <c r="H112" s="6"/>
      <c r="I112" s="6"/>
      <c r="J112" s="6"/>
      <c r="K112" s="6"/>
    </row>
    <row r="113" spans="1:11">
      <c r="A113" s="35">
        <v>6422</v>
      </c>
      <c r="B113" s="140" t="s">
        <v>38</v>
      </c>
      <c r="C113" s="140" t="s">
        <v>257</v>
      </c>
      <c r="D113" s="78">
        <v>7</v>
      </c>
      <c r="E113" s="15">
        <v>12.3</v>
      </c>
      <c r="F113" s="15">
        <v>86.1</v>
      </c>
      <c r="G113" s="39"/>
      <c r="H113" s="6"/>
      <c r="I113" s="6"/>
      <c r="J113" s="6"/>
      <c r="K113" s="6"/>
    </row>
    <row r="114" spans="1:11">
      <c r="A114" s="35">
        <v>1528</v>
      </c>
      <c r="B114" s="140" t="s">
        <v>38</v>
      </c>
      <c r="C114" s="140" t="s">
        <v>258</v>
      </c>
      <c r="D114" s="78">
        <v>4</v>
      </c>
      <c r="E114" s="15">
        <v>8.85</v>
      </c>
      <c r="F114" s="15">
        <v>35.4</v>
      </c>
      <c r="G114" s="39"/>
      <c r="H114" s="6"/>
      <c r="I114" s="6"/>
      <c r="J114" s="6"/>
      <c r="K114" s="6"/>
    </row>
    <row r="115" spans="1:11">
      <c r="A115" s="35">
        <v>6758</v>
      </c>
      <c r="B115" s="140" t="s">
        <v>38</v>
      </c>
      <c r="C115" s="140" t="s">
        <v>259</v>
      </c>
      <c r="D115" s="78">
        <v>1</v>
      </c>
      <c r="E115" s="15">
        <v>24.15</v>
      </c>
      <c r="F115" s="15">
        <v>24.15</v>
      </c>
      <c r="G115" s="39"/>
      <c r="H115" s="6"/>
      <c r="I115" s="6"/>
      <c r="J115" s="6"/>
      <c r="K115" s="6"/>
    </row>
    <row r="116" spans="1:11">
      <c r="A116" s="35">
        <v>6420</v>
      </c>
      <c r="B116" s="140" t="s">
        <v>38</v>
      </c>
      <c r="C116" s="140" t="s">
        <v>182</v>
      </c>
      <c r="D116" s="78">
        <v>10</v>
      </c>
      <c r="E116" s="15">
        <v>8.6999999999999993</v>
      </c>
      <c r="F116" s="15">
        <v>87</v>
      </c>
      <c r="G116" s="39"/>
      <c r="H116" s="6"/>
      <c r="I116" s="6"/>
      <c r="J116" s="6"/>
      <c r="K116" s="6"/>
    </row>
    <row r="117" spans="1:11">
      <c r="A117" s="35">
        <v>6745</v>
      </c>
      <c r="B117" s="140" t="s">
        <v>38</v>
      </c>
      <c r="C117" s="140" t="s">
        <v>183</v>
      </c>
      <c r="D117" s="78">
        <v>1</v>
      </c>
      <c r="E117" s="15">
        <v>22.75</v>
      </c>
      <c r="F117" s="15">
        <v>22.75</v>
      </c>
      <c r="G117" s="39"/>
      <c r="H117" s="6"/>
      <c r="I117" s="6"/>
      <c r="J117" s="6"/>
      <c r="K117" s="6"/>
    </row>
    <row r="118" spans="1:11">
      <c r="A118" s="35">
        <v>6746</v>
      </c>
      <c r="B118" s="140" t="s">
        <v>38</v>
      </c>
      <c r="C118" s="140" t="s">
        <v>184</v>
      </c>
      <c r="D118" s="78">
        <v>1</v>
      </c>
      <c r="E118" s="15">
        <v>22.75</v>
      </c>
      <c r="F118" s="15">
        <v>22.75</v>
      </c>
      <c r="G118" s="39"/>
      <c r="H118" s="6"/>
      <c r="I118" s="6"/>
      <c r="J118" s="6"/>
      <c r="K118" s="6"/>
    </row>
    <row r="119" spans="1:11">
      <c r="A119" s="35">
        <v>6725</v>
      </c>
      <c r="B119" s="140" t="s">
        <v>38</v>
      </c>
      <c r="C119" s="140" t="s">
        <v>185</v>
      </c>
      <c r="D119" s="78">
        <v>7</v>
      </c>
      <c r="E119" s="15">
        <v>10</v>
      </c>
      <c r="F119" s="15">
        <v>70</v>
      </c>
      <c r="G119" s="39"/>
      <c r="H119" s="6"/>
      <c r="I119" s="6"/>
      <c r="J119" s="6"/>
      <c r="K119" s="6"/>
    </row>
    <row r="120" spans="1:11">
      <c r="A120" s="35">
        <v>6629</v>
      </c>
      <c r="B120" s="140" t="s">
        <v>38</v>
      </c>
      <c r="C120" s="140" t="s">
        <v>260</v>
      </c>
      <c r="D120" s="78">
        <v>1</v>
      </c>
      <c r="E120" s="15">
        <v>21.2</v>
      </c>
      <c r="F120" s="15">
        <v>21.2</v>
      </c>
      <c r="G120" s="39"/>
      <c r="H120" s="6"/>
      <c r="I120" s="6"/>
      <c r="J120" s="6"/>
      <c r="K120" s="6"/>
    </row>
    <row r="121" spans="1:11">
      <c r="A121" s="35">
        <v>6074</v>
      </c>
      <c r="B121" s="140" t="s">
        <v>38</v>
      </c>
      <c r="C121" s="140" t="s">
        <v>261</v>
      </c>
      <c r="D121" s="78">
        <v>7</v>
      </c>
      <c r="E121" s="15">
        <v>4.5999999999999996</v>
      </c>
      <c r="F121" s="15">
        <v>32.200000000000003</v>
      </c>
      <c r="G121" s="39"/>
      <c r="H121" s="6"/>
      <c r="I121" s="6"/>
      <c r="J121" s="6"/>
      <c r="K121" s="6"/>
    </row>
    <row r="122" spans="1:11">
      <c r="A122" s="35">
        <v>2727</v>
      </c>
      <c r="B122" s="140" t="s">
        <v>38</v>
      </c>
      <c r="C122" s="140" t="s">
        <v>186</v>
      </c>
      <c r="D122" s="78">
        <v>5</v>
      </c>
      <c r="E122" s="15">
        <v>1.9</v>
      </c>
      <c r="F122" s="15">
        <v>9.5</v>
      </c>
      <c r="G122" s="39"/>
      <c r="H122" s="6"/>
      <c r="I122" s="6"/>
      <c r="J122" s="6"/>
      <c r="K122" s="6"/>
    </row>
    <row r="123" spans="1:11">
      <c r="A123" s="35">
        <v>6065</v>
      </c>
      <c r="B123" s="140" t="s">
        <v>38</v>
      </c>
      <c r="C123" s="140" t="s">
        <v>187</v>
      </c>
      <c r="D123" s="78">
        <v>7</v>
      </c>
      <c r="E123" s="15">
        <v>2.41</v>
      </c>
      <c r="F123" s="15">
        <v>16.87</v>
      </c>
      <c r="G123" s="39"/>
      <c r="H123" s="6"/>
      <c r="I123" s="6"/>
      <c r="J123" s="6"/>
      <c r="K123" s="6"/>
    </row>
    <row r="124" spans="1:11">
      <c r="A124" s="35">
        <v>6428</v>
      </c>
      <c r="B124" s="140" t="s">
        <v>38</v>
      </c>
      <c r="C124" s="140" t="s">
        <v>188</v>
      </c>
      <c r="D124" s="78">
        <v>5</v>
      </c>
      <c r="E124" s="15">
        <v>3.45</v>
      </c>
      <c r="F124" s="15">
        <v>17.25</v>
      </c>
      <c r="G124" s="39"/>
      <c r="H124" s="6"/>
      <c r="I124" s="6"/>
      <c r="J124" s="6"/>
      <c r="K124" s="6"/>
    </row>
    <row r="125" spans="1:11">
      <c r="A125" s="35">
        <v>6628</v>
      </c>
      <c r="B125" s="140" t="s">
        <v>38</v>
      </c>
      <c r="C125" s="140" t="s">
        <v>262</v>
      </c>
      <c r="D125" s="78">
        <v>12</v>
      </c>
      <c r="E125" s="15">
        <v>4.5</v>
      </c>
      <c r="F125" s="15">
        <v>54</v>
      </c>
      <c r="G125" s="39"/>
      <c r="H125" s="6"/>
      <c r="I125" s="6"/>
      <c r="J125" s="6"/>
      <c r="K125" s="6"/>
    </row>
    <row r="126" spans="1:11">
      <c r="A126" s="35">
        <v>2066</v>
      </c>
      <c r="B126" s="140" t="s">
        <v>38</v>
      </c>
      <c r="C126" s="140" t="s">
        <v>263</v>
      </c>
      <c r="D126" s="78">
        <v>5</v>
      </c>
      <c r="E126" s="15">
        <v>16</v>
      </c>
      <c r="F126" s="15">
        <v>80</v>
      </c>
      <c r="G126" s="39"/>
      <c r="H126" s="6"/>
      <c r="I126" s="6"/>
      <c r="J126" s="6"/>
      <c r="K126" s="6"/>
    </row>
    <row r="127" spans="1:11">
      <c r="A127" s="35">
        <v>6419</v>
      </c>
      <c r="B127" s="140" t="s">
        <v>38</v>
      </c>
      <c r="C127" s="140" t="s">
        <v>264</v>
      </c>
      <c r="D127" s="78">
        <v>2</v>
      </c>
      <c r="E127" s="15">
        <v>7</v>
      </c>
      <c r="F127" s="15">
        <v>14</v>
      </c>
      <c r="G127" s="39"/>
      <c r="H127" s="6"/>
      <c r="I127" s="6"/>
      <c r="J127" s="6"/>
      <c r="K127" s="6"/>
    </row>
    <row r="128" spans="1:11">
      <c r="A128" s="35">
        <v>6729</v>
      </c>
      <c r="B128" s="140" t="s">
        <v>6</v>
      </c>
      <c r="C128" s="140" t="s">
        <v>189</v>
      </c>
      <c r="D128" s="78">
        <v>4</v>
      </c>
      <c r="E128" s="15">
        <v>32.5</v>
      </c>
      <c r="F128" s="15">
        <v>130</v>
      </c>
      <c r="G128" s="39"/>
      <c r="H128" s="6"/>
      <c r="I128" s="6"/>
      <c r="J128" s="6"/>
      <c r="K128" s="6"/>
    </row>
    <row r="129" spans="1:11">
      <c r="A129" s="35">
        <v>6663</v>
      </c>
      <c r="B129" s="140" t="s">
        <v>6</v>
      </c>
      <c r="C129" s="140" t="s">
        <v>190</v>
      </c>
      <c r="D129" s="78">
        <v>1</v>
      </c>
      <c r="E129" s="15">
        <v>29.25</v>
      </c>
      <c r="F129" s="15">
        <v>29.25</v>
      </c>
      <c r="G129" s="39"/>
      <c r="H129" s="6"/>
      <c r="I129" s="6"/>
      <c r="J129" s="6"/>
      <c r="K129" s="6"/>
    </row>
    <row r="130" spans="1:11">
      <c r="A130" s="35">
        <v>6751</v>
      </c>
      <c r="B130" s="140" t="s">
        <v>6</v>
      </c>
      <c r="C130" s="140" t="s">
        <v>191</v>
      </c>
      <c r="D130" s="78">
        <v>1</v>
      </c>
      <c r="E130" s="15">
        <v>0.75</v>
      </c>
      <c r="F130" s="15">
        <v>0.75</v>
      </c>
      <c r="G130" s="39"/>
      <c r="H130" s="6"/>
      <c r="I130" s="6"/>
      <c r="J130" s="6"/>
      <c r="K130" s="6"/>
    </row>
    <row r="131" spans="1:11">
      <c r="A131" s="35">
        <v>6743</v>
      </c>
      <c r="B131" s="140" t="s">
        <v>6</v>
      </c>
      <c r="C131" s="140" t="s">
        <v>192</v>
      </c>
      <c r="D131" s="78">
        <v>11</v>
      </c>
      <c r="E131" s="15">
        <v>38.75</v>
      </c>
      <c r="F131" s="15">
        <v>426.25</v>
      </c>
      <c r="G131" s="39"/>
      <c r="H131" s="6"/>
      <c r="I131" s="6"/>
      <c r="J131" s="6"/>
      <c r="K131" s="6"/>
    </row>
    <row r="132" spans="1:11">
      <c r="A132" s="35">
        <v>1545</v>
      </c>
      <c r="B132" s="140" t="s">
        <v>6</v>
      </c>
      <c r="C132" s="140" t="s">
        <v>265</v>
      </c>
      <c r="D132" s="78">
        <v>2</v>
      </c>
      <c r="E132" s="15">
        <v>15</v>
      </c>
      <c r="F132" s="15">
        <v>30</v>
      </c>
      <c r="G132" s="39"/>
      <c r="H132" s="6"/>
      <c r="I132" s="6"/>
      <c r="J132" s="6"/>
      <c r="K132" s="6"/>
    </row>
    <row r="133" spans="1:11">
      <c r="A133" s="35">
        <v>2124</v>
      </c>
      <c r="B133" s="140" t="s">
        <v>12</v>
      </c>
      <c r="C133" s="140" t="s">
        <v>266</v>
      </c>
      <c r="D133" s="78">
        <v>1</v>
      </c>
      <c r="E133" s="15">
        <v>31.35</v>
      </c>
      <c r="F133" s="15">
        <v>31.35</v>
      </c>
      <c r="G133" s="39"/>
      <c r="H133" s="6"/>
      <c r="I133" s="6"/>
      <c r="J133" s="6"/>
      <c r="K133" s="6"/>
    </row>
    <row r="134" spans="1:11">
      <c r="A134" s="35">
        <v>6633</v>
      </c>
      <c r="B134" s="140" t="s">
        <v>13</v>
      </c>
      <c r="C134" s="140" t="s">
        <v>193</v>
      </c>
      <c r="D134" s="78">
        <v>2</v>
      </c>
      <c r="E134" s="15">
        <v>7.86</v>
      </c>
      <c r="F134" s="15">
        <v>15.72</v>
      </c>
      <c r="G134" s="39"/>
      <c r="H134" s="6"/>
      <c r="I134" s="6"/>
      <c r="J134" s="6"/>
      <c r="K134" s="6"/>
    </row>
    <row r="135" spans="1:11">
      <c r="A135" s="35">
        <v>6632</v>
      </c>
      <c r="B135" s="140" t="s">
        <v>13</v>
      </c>
      <c r="C135" s="140" t="s">
        <v>267</v>
      </c>
      <c r="D135" s="78">
        <v>2</v>
      </c>
      <c r="E135" s="15">
        <v>12.35</v>
      </c>
      <c r="F135" s="15">
        <v>24.7</v>
      </c>
      <c r="G135" s="39"/>
      <c r="H135" s="6"/>
      <c r="I135" s="6"/>
      <c r="J135" s="6"/>
      <c r="K135" s="6"/>
    </row>
    <row r="136" spans="1:11">
      <c r="A136" s="35">
        <v>6636</v>
      </c>
      <c r="B136" s="140" t="s">
        <v>13</v>
      </c>
      <c r="C136" s="140" t="s">
        <v>194</v>
      </c>
      <c r="D136" s="78">
        <v>10</v>
      </c>
      <c r="E136" s="15">
        <v>7.48</v>
      </c>
      <c r="F136" s="15">
        <v>74.8</v>
      </c>
      <c r="G136" s="39"/>
      <c r="H136" s="6"/>
      <c r="I136" s="6"/>
      <c r="J136" s="6"/>
      <c r="K136" s="6"/>
    </row>
    <row r="137" spans="1:11">
      <c r="A137" s="35">
        <v>6637</v>
      </c>
      <c r="B137" s="140" t="s">
        <v>13</v>
      </c>
      <c r="C137" s="140" t="s">
        <v>195</v>
      </c>
      <c r="D137" s="78">
        <v>9</v>
      </c>
      <c r="E137" s="15">
        <v>7.48</v>
      </c>
      <c r="F137" s="15">
        <v>67.319999999999993</v>
      </c>
      <c r="G137" s="39"/>
      <c r="H137" s="6"/>
      <c r="I137" s="6"/>
      <c r="J137" s="6"/>
      <c r="K137" s="6"/>
    </row>
    <row r="138" spans="1:11">
      <c r="A138" s="35">
        <v>6439</v>
      </c>
      <c r="B138" s="140" t="s">
        <v>39</v>
      </c>
      <c r="C138" s="140" t="s">
        <v>196</v>
      </c>
      <c r="D138" s="78">
        <v>4</v>
      </c>
      <c r="E138" s="15">
        <v>11.68</v>
      </c>
      <c r="F138" s="15">
        <v>46.72</v>
      </c>
      <c r="G138" s="39"/>
      <c r="H138" s="6"/>
      <c r="I138" s="6"/>
      <c r="J138" s="6"/>
      <c r="K138" s="6"/>
    </row>
    <row r="139" spans="1:11">
      <c r="A139" s="35">
        <v>6731</v>
      </c>
      <c r="B139" s="140" t="s">
        <v>14</v>
      </c>
      <c r="C139" s="140" t="s">
        <v>268</v>
      </c>
      <c r="D139" s="78">
        <v>3</v>
      </c>
      <c r="E139" s="15">
        <v>22.5</v>
      </c>
      <c r="F139" s="15">
        <v>67.5</v>
      </c>
      <c r="G139" s="39"/>
      <c r="H139" s="6"/>
      <c r="I139" s="6"/>
      <c r="J139" s="6"/>
      <c r="K139" s="6"/>
    </row>
    <row r="140" spans="1:11">
      <c r="A140" s="35">
        <v>1112</v>
      </c>
      <c r="B140" s="140" t="s">
        <v>15</v>
      </c>
      <c r="C140" s="140" t="s">
        <v>197</v>
      </c>
      <c r="D140" s="78">
        <v>1</v>
      </c>
      <c r="E140" s="15">
        <v>90.37</v>
      </c>
      <c r="F140" s="15">
        <v>90.37</v>
      </c>
      <c r="G140" s="39"/>
      <c r="H140" s="6"/>
      <c r="I140" s="6"/>
      <c r="J140" s="6"/>
      <c r="K140" s="6"/>
    </row>
    <row r="141" spans="1:11">
      <c r="A141" s="35">
        <v>1115</v>
      </c>
      <c r="B141" s="140" t="s">
        <v>15</v>
      </c>
      <c r="C141" s="140" t="s">
        <v>269</v>
      </c>
      <c r="D141" s="78">
        <v>2</v>
      </c>
      <c r="E141" s="15">
        <v>11.03</v>
      </c>
      <c r="F141" s="15">
        <v>22.06</v>
      </c>
      <c r="G141" s="39"/>
      <c r="H141" s="6"/>
      <c r="I141" s="6"/>
      <c r="J141" s="6"/>
      <c r="K141" s="6"/>
    </row>
    <row r="142" spans="1:11">
      <c r="A142" s="35">
        <v>1117</v>
      </c>
      <c r="B142" s="140" t="s">
        <v>15</v>
      </c>
      <c r="C142" s="140" t="s">
        <v>270</v>
      </c>
      <c r="D142" s="78">
        <v>2</v>
      </c>
      <c r="E142" s="15">
        <v>16.2</v>
      </c>
      <c r="F142" s="15">
        <v>32.4</v>
      </c>
      <c r="G142" s="39"/>
      <c r="H142" s="6"/>
      <c r="I142" s="6"/>
      <c r="J142" s="6"/>
      <c r="K142" s="6"/>
    </row>
    <row r="143" spans="1:11">
      <c r="A143" s="35">
        <v>1134</v>
      </c>
      <c r="B143" s="140" t="s">
        <v>15</v>
      </c>
      <c r="C143" s="140" t="s">
        <v>271</v>
      </c>
      <c r="D143" s="78">
        <v>1</v>
      </c>
      <c r="E143" s="15">
        <v>7.28</v>
      </c>
      <c r="F143" s="15">
        <v>7.28</v>
      </c>
      <c r="G143" s="39"/>
      <c r="H143" s="6"/>
      <c r="I143" s="6"/>
      <c r="J143" s="6"/>
      <c r="K143" s="6"/>
    </row>
    <row r="144" spans="1:11">
      <c r="A144" s="35">
        <v>1157</v>
      </c>
      <c r="B144" s="140" t="s">
        <v>15</v>
      </c>
      <c r="C144" s="140" t="s">
        <v>272</v>
      </c>
      <c r="D144" s="78">
        <v>2</v>
      </c>
      <c r="E144" s="15">
        <v>10.68</v>
      </c>
      <c r="F144" s="15">
        <v>21.36</v>
      </c>
      <c r="G144" s="39"/>
      <c r="H144" s="6"/>
      <c r="I144" s="6"/>
      <c r="J144" s="6"/>
      <c r="K144" s="6"/>
    </row>
    <row r="145" spans="1:11">
      <c r="A145" s="35">
        <v>1166</v>
      </c>
      <c r="B145" s="140" t="s">
        <v>15</v>
      </c>
      <c r="C145" s="140" t="s">
        <v>273</v>
      </c>
      <c r="D145" s="78">
        <v>3</v>
      </c>
      <c r="E145" s="15">
        <v>16.98</v>
      </c>
      <c r="F145" s="15">
        <v>50.94</v>
      </c>
      <c r="G145" s="39"/>
      <c r="H145" s="6"/>
      <c r="I145" s="6"/>
      <c r="J145" s="6"/>
      <c r="K145" s="6"/>
    </row>
    <row r="146" spans="1:11">
      <c r="A146" s="35">
        <v>1186</v>
      </c>
      <c r="B146" s="140" t="s">
        <v>15</v>
      </c>
      <c r="C146" s="140" t="s">
        <v>274</v>
      </c>
      <c r="D146" s="78">
        <v>1</v>
      </c>
      <c r="E146" s="15">
        <v>9.1999999999999993</v>
      </c>
      <c r="F146" s="15">
        <v>9.1999999999999993</v>
      </c>
      <c r="G146" s="39"/>
      <c r="H146" s="6"/>
      <c r="I146" s="6"/>
      <c r="J146" s="6"/>
      <c r="K146" s="6"/>
    </row>
    <row r="147" spans="1:11">
      <c r="A147" s="35">
        <v>1199</v>
      </c>
      <c r="B147" s="140" t="s">
        <v>15</v>
      </c>
      <c r="C147" s="140" t="s">
        <v>198</v>
      </c>
      <c r="D147" s="78">
        <v>1</v>
      </c>
      <c r="E147" s="15">
        <v>6.26</v>
      </c>
      <c r="F147" s="15">
        <v>6.26</v>
      </c>
      <c r="G147" s="39"/>
      <c r="H147" s="6"/>
      <c r="I147" s="6"/>
      <c r="J147" s="6"/>
      <c r="K147" s="6"/>
    </row>
    <row r="148" spans="1:11">
      <c r="A148" s="35">
        <v>1204</v>
      </c>
      <c r="B148" s="140" t="s">
        <v>15</v>
      </c>
      <c r="C148" s="140" t="s">
        <v>275</v>
      </c>
      <c r="D148" s="78">
        <v>1</v>
      </c>
      <c r="E148" s="15">
        <v>8.0500000000000007</v>
      </c>
      <c r="F148" s="15">
        <v>8.0500000000000007</v>
      </c>
      <c r="G148" s="39"/>
      <c r="H148" s="6"/>
      <c r="I148" s="6"/>
      <c r="J148" s="6"/>
      <c r="K148" s="6"/>
    </row>
    <row r="149" spans="1:11">
      <c r="A149" s="35">
        <v>1226</v>
      </c>
      <c r="B149" s="140" t="s">
        <v>15</v>
      </c>
      <c r="C149" s="140" t="s">
        <v>276</v>
      </c>
      <c r="D149" s="78">
        <v>4</v>
      </c>
      <c r="E149" s="15">
        <v>12.93</v>
      </c>
      <c r="F149" s="15">
        <v>51.72</v>
      </c>
      <c r="G149" s="39"/>
      <c r="H149" s="6"/>
      <c r="I149" s="6"/>
      <c r="J149" s="6"/>
      <c r="K149" s="6"/>
    </row>
    <row r="150" spans="1:11">
      <c r="A150" s="35">
        <v>1301</v>
      </c>
      <c r="B150" s="140" t="s">
        <v>15</v>
      </c>
      <c r="C150" s="140" t="s">
        <v>277</v>
      </c>
      <c r="D150" s="78">
        <v>1</v>
      </c>
      <c r="E150" s="15">
        <v>2.19</v>
      </c>
      <c r="F150" s="15">
        <v>2.19</v>
      </c>
      <c r="G150" s="39"/>
      <c r="H150" s="6"/>
      <c r="I150" s="6"/>
      <c r="J150" s="6"/>
      <c r="K150" s="6"/>
    </row>
    <row r="151" spans="1:11">
      <c r="A151" s="35">
        <v>1792</v>
      </c>
      <c r="B151" s="140" t="s">
        <v>16</v>
      </c>
      <c r="C151" s="140" t="s">
        <v>278</v>
      </c>
      <c r="D151" s="78">
        <v>2</v>
      </c>
      <c r="E151" s="15">
        <v>1.75</v>
      </c>
      <c r="F151" s="15">
        <v>3.5</v>
      </c>
      <c r="G151" s="39"/>
      <c r="H151" s="6"/>
      <c r="I151" s="6"/>
      <c r="J151" s="6"/>
      <c r="K151" s="6"/>
    </row>
    <row r="152" spans="1:11">
      <c r="A152" s="35">
        <v>1796</v>
      </c>
      <c r="B152" s="140" t="s">
        <v>16</v>
      </c>
      <c r="C152" s="140" t="s">
        <v>199</v>
      </c>
      <c r="D152" s="78">
        <v>1</v>
      </c>
      <c r="E152" s="15">
        <v>38.9</v>
      </c>
      <c r="F152" s="15">
        <v>38.9</v>
      </c>
      <c r="G152" s="39"/>
      <c r="H152" s="6"/>
      <c r="I152" s="6"/>
      <c r="J152" s="6"/>
      <c r="K152" s="6"/>
    </row>
    <row r="153" spans="1:11">
      <c r="A153" s="35">
        <v>6774</v>
      </c>
      <c r="B153" s="140" t="s">
        <v>40</v>
      </c>
      <c r="C153" s="140" t="s">
        <v>279</v>
      </c>
      <c r="D153" s="78">
        <v>19</v>
      </c>
      <c r="E153" s="15">
        <v>15.9</v>
      </c>
      <c r="F153" s="15">
        <v>302.10000000000002</v>
      </c>
      <c r="G153" s="39"/>
      <c r="H153" s="6"/>
      <c r="I153" s="6"/>
      <c r="J153" s="6"/>
      <c r="K153" s="6"/>
    </row>
    <row r="154" spans="1:11">
      <c r="A154" s="35">
        <v>6080</v>
      </c>
      <c r="B154" s="140" t="s">
        <v>41</v>
      </c>
      <c r="C154" s="140" t="s">
        <v>200</v>
      </c>
      <c r="D154" s="78">
        <v>3</v>
      </c>
      <c r="E154" s="15">
        <v>29.99</v>
      </c>
      <c r="F154" s="15">
        <v>89.97</v>
      </c>
      <c r="G154" s="39"/>
      <c r="H154" s="6"/>
      <c r="I154" s="6"/>
      <c r="J154" s="6"/>
      <c r="K154" s="6"/>
    </row>
    <row r="155" spans="1:11">
      <c r="A155" s="35">
        <v>6081</v>
      </c>
      <c r="B155" s="140" t="s">
        <v>41</v>
      </c>
      <c r="C155" s="140" t="s">
        <v>201</v>
      </c>
      <c r="D155" s="78">
        <v>2</v>
      </c>
      <c r="E155" s="15">
        <v>19.3</v>
      </c>
      <c r="F155" s="15">
        <v>38.6</v>
      </c>
      <c r="G155" s="39"/>
      <c r="H155" s="6"/>
      <c r="I155" s="6"/>
      <c r="J155" s="6"/>
      <c r="K155" s="6"/>
    </row>
    <row r="156" spans="1:11">
      <c r="A156" s="35">
        <v>6079</v>
      </c>
      <c r="B156" s="140" t="s">
        <v>41</v>
      </c>
      <c r="C156" s="140" t="s">
        <v>202</v>
      </c>
      <c r="D156" s="78">
        <v>3</v>
      </c>
      <c r="E156" s="15">
        <v>25.2</v>
      </c>
      <c r="F156" s="15">
        <v>75.599999999999994</v>
      </c>
      <c r="G156" s="39"/>
      <c r="H156" s="6"/>
      <c r="I156" s="6"/>
      <c r="J156" s="6"/>
      <c r="K156" s="6"/>
    </row>
    <row r="157" spans="1:11">
      <c r="A157" s="35">
        <v>1851</v>
      </c>
      <c r="B157" s="140" t="s">
        <v>42</v>
      </c>
      <c r="C157" s="140" t="s">
        <v>280</v>
      </c>
      <c r="D157" s="78">
        <v>2</v>
      </c>
      <c r="E157" s="15">
        <v>29.04</v>
      </c>
      <c r="F157" s="15">
        <v>58.08</v>
      </c>
      <c r="G157" s="39"/>
      <c r="H157" s="6"/>
      <c r="I157" s="6"/>
      <c r="J157" s="6"/>
      <c r="K157" s="6"/>
    </row>
    <row r="158" spans="1:11">
      <c r="A158" s="35">
        <v>1854</v>
      </c>
      <c r="B158" s="140" t="s">
        <v>42</v>
      </c>
      <c r="C158" s="140" t="s">
        <v>281</v>
      </c>
      <c r="D158" s="78">
        <v>2</v>
      </c>
      <c r="E158" s="15">
        <v>29.04</v>
      </c>
      <c r="F158" s="15">
        <v>58.08</v>
      </c>
      <c r="G158" s="39"/>
      <c r="H158" s="6"/>
      <c r="I158" s="6"/>
      <c r="J158" s="6"/>
      <c r="K158" s="6"/>
    </row>
    <row r="159" spans="1:11">
      <c r="A159" s="35">
        <v>1902</v>
      </c>
      <c r="B159" s="140" t="s">
        <v>17</v>
      </c>
      <c r="C159" s="140" t="s">
        <v>282</v>
      </c>
      <c r="D159" s="78">
        <v>1</v>
      </c>
      <c r="E159" s="15">
        <v>49.27</v>
      </c>
      <c r="F159" s="15">
        <v>49.27</v>
      </c>
      <c r="G159" s="39"/>
      <c r="H159" s="6"/>
      <c r="I159" s="6"/>
      <c r="J159" s="6"/>
      <c r="K159" s="6"/>
    </row>
    <row r="160" spans="1:11">
      <c r="A160" s="35">
        <v>1903</v>
      </c>
      <c r="B160" s="140" t="s">
        <v>17</v>
      </c>
      <c r="C160" s="140" t="s">
        <v>203</v>
      </c>
      <c r="D160" s="78">
        <v>1</v>
      </c>
      <c r="E160" s="15">
        <v>23.03</v>
      </c>
      <c r="F160" s="15">
        <v>23.03</v>
      </c>
      <c r="G160" s="39"/>
      <c r="H160" s="6"/>
      <c r="I160" s="6"/>
      <c r="J160" s="6"/>
      <c r="K160" s="6"/>
    </row>
    <row r="161" spans="1:11">
      <c r="A161" s="35">
        <v>1924</v>
      </c>
      <c r="B161" s="140" t="s">
        <v>17</v>
      </c>
      <c r="C161" s="140" t="s">
        <v>283</v>
      </c>
      <c r="D161" s="78">
        <v>2</v>
      </c>
      <c r="E161" s="15">
        <v>105.57</v>
      </c>
      <c r="F161" s="15">
        <v>211.14</v>
      </c>
      <c r="G161" s="39"/>
      <c r="H161" s="6"/>
      <c r="I161" s="6"/>
      <c r="J161" s="6"/>
      <c r="K161" s="6"/>
    </row>
    <row r="162" spans="1:11">
      <c r="A162" s="35">
        <v>1931</v>
      </c>
      <c r="B162" s="140" t="s">
        <v>17</v>
      </c>
      <c r="C162" s="140" t="s">
        <v>204</v>
      </c>
      <c r="D162" s="78">
        <v>1</v>
      </c>
      <c r="E162" s="15">
        <v>32.69</v>
      </c>
      <c r="F162" s="15">
        <v>32.69</v>
      </c>
      <c r="G162" s="39"/>
      <c r="H162" s="6"/>
      <c r="I162" s="6"/>
      <c r="J162" s="6"/>
      <c r="K162" s="6"/>
    </row>
    <row r="163" spans="1:11">
      <c r="A163" s="35">
        <v>1936</v>
      </c>
      <c r="B163" s="140" t="s">
        <v>17</v>
      </c>
      <c r="C163" s="140" t="s">
        <v>284</v>
      </c>
      <c r="D163" s="78">
        <v>4</v>
      </c>
      <c r="E163" s="15">
        <v>19.77</v>
      </c>
      <c r="F163" s="15">
        <v>79.08</v>
      </c>
      <c r="G163" s="39"/>
      <c r="H163" s="6"/>
      <c r="I163" s="6"/>
      <c r="J163" s="6"/>
      <c r="K163" s="6"/>
    </row>
    <row r="164" spans="1:11">
      <c r="A164" s="35">
        <v>1939</v>
      </c>
      <c r="B164" s="140" t="s">
        <v>17</v>
      </c>
      <c r="C164" s="140" t="s">
        <v>205</v>
      </c>
      <c r="D164" s="78">
        <v>3</v>
      </c>
      <c r="E164" s="15">
        <v>40.64</v>
      </c>
      <c r="F164" s="15">
        <v>121.92</v>
      </c>
      <c r="G164" s="39"/>
      <c r="H164" s="6"/>
      <c r="I164" s="6"/>
      <c r="J164" s="6"/>
      <c r="K164" s="6"/>
    </row>
    <row r="165" spans="1:11">
      <c r="A165" s="35">
        <v>1949</v>
      </c>
      <c r="B165" s="140" t="s">
        <v>17</v>
      </c>
      <c r="C165" s="140" t="s">
        <v>285</v>
      </c>
      <c r="D165" s="78">
        <v>2</v>
      </c>
      <c r="E165" s="15">
        <v>14.71</v>
      </c>
      <c r="F165" s="15">
        <v>29.42</v>
      </c>
      <c r="G165" s="39"/>
      <c r="H165" s="6"/>
      <c r="I165" s="6"/>
      <c r="J165" s="6"/>
      <c r="K165" s="6"/>
    </row>
    <row r="166" spans="1:11">
      <c r="A166" s="35">
        <v>1953</v>
      </c>
      <c r="B166" s="140" t="s">
        <v>17</v>
      </c>
      <c r="C166" s="140" t="s">
        <v>286</v>
      </c>
      <c r="D166" s="78">
        <v>1</v>
      </c>
      <c r="E166" s="15">
        <v>18.940000000000001</v>
      </c>
      <c r="F166" s="15">
        <v>18.940000000000001</v>
      </c>
      <c r="G166" s="39"/>
      <c r="H166" s="6"/>
      <c r="I166" s="6"/>
      <c r="J166" s="6"/>
      <c r="K166" s="6"/>
    </row>
    <row r="167" spans="1:11">
      <c r="A167" s="35">
        <v>1961</v>
      </c>
      <c r="B167" s="140" t="s">
        <v>17</v>
      </c>
      <c r="C167" s="140" t="s">
        <v>287</v>
      </c>
      <c r="D167" s="78">
        <v>4</v>
      </c>
      <c r="E167" s="15">
        <v>16.2</v>
      </c>
      <c r="F167" s="15">
        <v>64.8</v>
      </c>
      <c r="G167" s="39"/>
      <c r="H167" s="6"/>
      <c r="I167" s="6"/>
      <c r="J167" s="6"/>
      <c r="K167" s="6"/>
    </row>
    <row r="168" spans="1:11">
      <c r="A168" s="35">
        <v>1968</v>
      </c>
      <c r="B168" s="140" t="s">
        <v>17</v>
      </c>
      <c r="C168" s="140" t="s">
        <v>288</v>
      </c>
      <c r="D168" s="78">
        <v>1</v>
      </c>
      <c r="E168" s="15">
        <v>51.81</v>
      </c>
      <c r="F168" s="15">
        <v>51.81</v>
      </c>
      <c r="G168" s="39"/>
      <c r="H168" s="6"/>
      <c r="I168" s="6"/>
      <c r="J168" s="6"/>
      <c r="K168" s="6"/>
    </row>
    <row r="169" spans="1:11">
      <c r="A169" s="35">
        <v>1972</v>
      </c>
      <c r="B169" s="140" t="s">
        <v>17</v>
      </c>
      <c r="C169" s="140" t="s">
        <v>207</v>
      </c>
      <c r="D169" s="78">
        <v>1</v>
      </c>
      <c r="E169" s="15">
        <v>36.270000000000003</v>
      </c>
      <c r="F169" s="15">
        <v>36.270000000000003</v>
      </c>
      <c r="G169" s="39"/>
      <c r="H169" s="6"/>
      <c r="I169" s="6"/>
      <c r="J169" s="6"/>
      <c r="K169" s="6"/>
    </row>
    <row r="170" spans="1:11">
      <c r="A170" s="35">
        <v>1975</v>
      </c>
      <c r="B170" s="140" t="s">
        <v>17</v>
      </c>
      <c r="C170" s="140" t="s">
        <v>289</v>
      </c>
      <c r="D170" s="78">
        <v>2</v>
      </c>
      <c r="E170" s="15">
        <v>79.61</v>
      </c>
      <c r="F170" s="15">
        <v>159.22</v>
      </c>
      <c r="G170" s="39"/>
      <c r="H170" s="6"/>
      <c r="I170" s="6"/>
      <c r="J170" s="6"/>
      <c r="K170" s="6"/>
    </row>
    <row r="171" spans="1:11">
      <c r="A171" s="35">
        <v>1976</v>
      </c>
      <c r="B171" s="140" t="s">
        <v>17</v>
      </c>
      <c r="C171" s="140" t="s">
        <v>290</v>
      </c>
      <c r="D171" s="78">
        <v>2</v>
      </c>
      <c r="E171" s="15">
        <v>82.46</v>
      </c>
      <c r="F171" s="15">
        <v>164.92</v>
      </c>
      <c r="G171" s="39"/>
      <c r="H171" s="6"/>
      <c r="I171" s="6"/>
      <c r="J171" s="6"/>
      <c r="K171" s="6"/>
    </row>
    <row r="172" spans="1:11">
      <c r="A172" s="35">
        <v>1985</v>
      </c>
      <c r="B172" s="140" t="s">
        <v>17</v>
      </c>
      <c r="C172" s="140" t="s">
        <v>291</v>
      </c>
      <c r="D172" s="78">
        <v>8</v>
      </c>
      <c r="E172" s="15">
        <v>5.82</v>
      </c>
      <c r="F172" s="15">
        <v>46.56</v>
      </c>
      <c r="G172" s="39"/>
      <c r="H172" s="6"/>
      <c r="I172" s="6"/>
      <c r="J172" s="6"/>
      <c r="K172" s="6"/>
    </row>
    <row r="173" spans="1:11">
      <c r="A173" s="35">
        <v>1987</v>
      </c>
      <c r="B173" s="140" t="s">
        <v>17</v>
      </c>
      <c r="C173" s="140" t="s">
        <v>208</v>
      </c>
      <c r="D173" s="78">
        <v>2</v>
      </c>
      <c r="E173" s="15">
        <v>47.25</v>
      </c>
      <c r="F173" s="15">
        <v>94.5</v>
      </c>
      <c r="G173" s="6"/>
      <c r="H173" s="6"/>
      <c r="I173" s="6"/>
      <c r="J173" s="6"/>
      <c r="K173" s="6"/>
    </row>
    <row r="174" spans="1:11">
      <c r="A174" s="35">
        <v>1988</v>
      </c>
      <c r="B174" s="140" t="s">
        <v>17</v>
      </c>
      <c r="C174" s="140" t="s">
        <v>209</v>
      </c>
      <c r="D174" s="78">
        <v>1</v>
      </c>
      <c r="E174" s="15">
        <v>31.99</v>
      </c>
      <c r="F174" s="15">
        <v>31.99</v>
      </c>
      <c r="G174" s="6"/>
      <c r="H174" s="6"/>
      <c r="I174" s="6"/>
      <c r="J174" s="6"/>
      <c r="K174" s="6"/>
    </row>
    <row r="175" spans="1:11">
      <c r="A175" s="35">
        <v>1990</v>
      </c>
      <c r="B175" s="140" t="s">
        <v>17</v>
      </c>
      <c r="C175" s="140" t="s">
        <v>210</v>
      </c>
      <c r="D175" s="78">
        <v>1</v>
      </c>
      <c r="E175" s="15">
        <v>71.3</v>
      </c>
      <c r="F175" s="15">
        <v>71.3</v>
      </c>
      <c r="G175" s="6"/>
      <c r="H175" s="6"/>
      <c r="I175" s="6"/>
      <c r="J175" s="6"/>
      <c r="K175" s="6"/>
    </row>
    <row r="176" spans="1:11">
      <c r="A176" s="35">
        <v>1992</v>
      </c>
      <c r="B176" s="140" t="s">
        <v>17</v>
      </c>
      <c r="C176" s="140" t="s">
        <v>212</v>
      </c>
      <c r="D176" s="78">
        <v>1</v>
      </c>
      <c r="E176" s="15">
        <v>46.71</v>
      </c>
      <c r="F176" s="15">
        <v>46.71</v>
      </c>
      <c r="G176" s="6"/>
      <c r="H176" s="6"/>
      <c r="I176" s="6"/>
      <c r="J176" s="6"/>
      <c r="K176" s="6"/>
    </row>
    <row r="177" spans="1:8" s="6" customFormat="1">
      <c r="A177" s="35">
        <v>2000</v>
      </c>
      <c r="B177" s="140" t="s">
        <v>17</v>
      </c>
      <c r="C177" s="140" t="s">
        <v>214</v>
      </c>
      <c r="D177" s="78">
        <v>8</v>
      </c>
      <c r="E177" s="15">
        <v>24.32</v>
      </c>
      <c r="F177" s="15">
        <v>194.56</v>
      </c>
      <c r="H177" s="39"/>
    </row>
    <row r="178" spans="1:8" s="6" customFormat="1">
      <c r="A178" s="35">
        <v>2001</v>
      </c>
      <c r="B178" s="140" t="s">
        <v>17</v>
      </c>
      <c r="C178" s="140" t="s">
        <v>292</v>
      </c>
      <c r="D178" s="78">
        <v>2</v>
      </c>
      <c r="E178" s="15">
        <v>66.64</v>
      </c>
      <c r="F178" s="15">
        <v>133.28</v>
      </c>
      <c r="H178" s="39"/>
    </row>
    <row r="179" spans="1:8" s="6" customFormat="1">
      <c r="A179" s="35">
        <v>2002</v>
      </c>
      <c r="B179" s="140" t="s">
        <v>17</v>
      </c>
      <c r="C179" s="140" t="s">
        <v>215</v>
      </c>
      <c r="D179" s="78">
        <v>1</v>
      </c>
      <c r="E179" s="15">
        <v>8.85</v>
      </c>
      <c r="F179" s="15">
        <v>8.85</v>
      </c>
    </row>
    <row r="180" spans="1:8" s="6" customFormat="1">
      <c r="A180" s="35">
        <v>2025</v>
      </c>
      <c r="B180" s="140" t="s">
        <v>17</v>
      </c>
      <c r="C180" s="140" t="s">
        <v>293</v>
      </c>
      <c r="D180" s="78">
        <v>2</v>
      </c>
      <c r="E180" s="15">
        <v>0.69</v>
      </c>
      <c r="F180" s="15">
        <v>1.38</v>
      </c>
    </row>
    <row r="181" spans="1:8" s="6" customFormat="1"/>
    <row r="182" spans="1:8" s="6" customFormat="1">
      <c r="D182" s="38"/>
      <c r="E182" s="15"/>
      <c r="F182" s="39"/>
    </row>
    <row r="183" spans="1:8" s="6" customFormat="1">
      <c r="D183" s="38"/>
      <c r="E183" s="15"/>
      <c r="F183" s="39"/>
    </row>
    <row r="184" spans="1:8" s="6" customFormat="1">
      <c r="D184" s="38"/>
      <c r="E184" s="15"/>
      <c r="F184" s="39"/>
    </row>
    <row r="185" spans="1:8" s="6" customFormat="1">
      <c r="D185" s="38"/>
      <c r="E185" s="15"/>
      <c r="F185" s="39"/>
    </row>
    <row r="186" spans="1:8" s="6" customFormat="1">
      <c r="D186" s="38"/>
      <c r="E186" s="15"/>
      <c r="F186" s="39"/>
    </row>
    <row r="187" spans="1:8" s="6" customFormat="1">
      <c r="D187" s="38"/>
      <c r="E187" s="15"/>
      <c r="F187" s="39"/>
    </row>
    <row r="188" spans="1:8" s="6" customFormat="1">
      <c r="D188" s="38"/>
      <c r="E188" s="15"/>
      <c r="F188" s="39"/>
    </row>
    <row r="189" spans="1:8" s="6" customFormat="1">
      <c r="D189" s="38"/>
      <c r="E189" s="15"/>
      <c r="F189" s="39"/>
    </row>
    <row r="190" spans="1:8" s="6" customFormat="1">
      <c r="D190" s="38"/>
      <c r="E190" s="15"/>
      <c r="F190" s="39"/>
    </row>
    <row r="191" spans="1:8" s="6" customFormat="1">
      <c r="D191" s="38"/>
      <c r="E191" s="15"/>
      <c r="F191" s="39"/>
    </row>
    <row r="192" spans="1:8" s="6" customFormat="1">
      <c r="D192" s="38"/>
      <c r="E192" s="15"/>
      <c r="F192" s="39"/>
    </row>
    <row r="193" spans="4:6" s="6" customFormat="1">
      <c r="D193" s="38"/>
      <c r="E193" s="15"/>
      <c r="F193" s="39"/>
    </row>
    <row r="194" spans="4:6" s="6" customFormat="1">
      <c r="D194" s="38"/>
      <c r="E194" s="15"/>
      <c r="F194" s="39"/>
    </row>
    <row r="195" spans="4:6" s="6" customFormat="1">
      <c r="D195" s="38"/>
      <c r="E195" s="15"/>
      <c r="F195" s="39"/>
    </row>
    <row r="196" spans="4:6" s="6" customFormat="1">
      <c r="D196" s="38"/>
      <c r="E196" s="15"/>
      <c r="F196" s="39"/>
    </row>
    <row r="197" spans="4:6" s="6" customFormat="1">
      <c r="D197" s="38"/>
      <c r="E197" s="15"/>
      <c r="F197" s="39"/>
    </row>
    <row r="198" spans="4:6" s="6" customFormat="1">
      <c r="D198" s="38"/>
      <c r="E198" s="15"/>
      <c r="F198" s="39"/>
    </row>
    <row r="199" spans="4:6" s="6" customFormat="1">
      <c r="D199" s="38"/>
      <c r="E199" s="15"/>
      <c r="F199" s="39"/>
    </row>
    <row r="200" spans="4:6" s="6" customFormat="1">
      <c r="D200" s="38"/>
      <c r="E200" s="15"/>
      <c r="F200" s="39"/>
    </row>
    <row r="201" spans="4:6" s="6" customFormat="1">
      <c r="D201" s="38"/>
      <c r="E201" s="15"/>
      <c r="F201" s="39"/>
    </row>
    <row r="202" spans="4:6" s="6" customFormat="1">
      <c r="D202" s="38"/>
      <c r="E202" s="15"/>
      <c r="F202" s="39"/>
    </row>
    <row r="203" spans="4:6" s="6" customFormat="1">
      <c r="D203" s="38"/>
      <c r="E203" s="15"/>
      <c r="F203" s="39"/>
    </row>
    <row r="204" spans="4:6" s="6" customFormat="1">
      <c r="D204" s="38"/>
      <c r="E204" s="15"/>
      <c r="F204" s="39"/>
    </row>
    <row r="205" spans="4:6" s="6" customFormat="1">
      <c r="D205" s="38"/>
      <c r="E205" s="15"/>
      <c r="F205" s="39"/>
    </row>
    <row r="206" spans="4:6" s="6" customFormat="1">
      <c r="D206" s="38"/>
      <c r="E206" s="15"/>
      <c r="F206" s="39"/>
    </row>
    <row r="207" spans="4:6" s="6" customFormat="1"/>
    <row r="208" spans="4:6" s="6" customFormat="1"/>
    <row r="209" s="6" customFormat="1"/>
    <row r="210" s="6" customFormat="1"/>
    <row r="211" s="6" customFormat="1"/>
    <row r="212" s="6" customFormat="1"/>
    <row r="213" s="6" customFormat="1"/>
    <row r="214" s="6" customFormat="1"/>
    <row r="215" s="6" customFormat="1"/>
    <row r="216" s="6" customFormat="1"/>
    <row r="217" s="6" customFormat="1"/>
    <row r="218" s="6" customFormat="1"/>
    <row r="219" s="6" customFormat="1"/>
    <row r="220" s="6" customFormat="1"/>
    <row r="221" s="6" customFormat="1"/>
    <row r="222" s="6" customFormat="1"/>
    <row r="223" s="6" customFormat="1"/>
    <row r="224" s="6" customFormat="1"/>
    <row r="225" s="6" customFormat="1"/>
    <row r="226" s="6" customFormat="1"/>
    <row r="227" s="6" customFormat="1"/>
    <row r="228" s="6" customFormat="1"/>
    <row r="229" s="6" customFormat="1"/>
    <row r="230" s="6" customFormat="1"/>
    <row r="231" s="6" customFormat="1"/>
    <row r="232" s="6" customFormat="1"/>
    <row r="233" s="6" customFormat="1"/>
    <row r="234" s="6" customFormat="1"/>
    <row r="235" s="6" customFormat="1"/>
    <row r="236" s="6" customFormat="1"/>
    <row r="237" s="6" customFormat="1"/>
    <row r="238" s="6" customFormat="1"/>
    <row r="239" s="6" customFormat="1"/>
    <row r="240" s="6" customFormat="1"/>
    <row r="241" s="6" customFormat="1"/>
    <row r="242" s="6" customFormat="1"/>
    <row r="243" s="6" customFormat="1"/>
    <row r="244" s="6" customFormat="1"/>
    <row r="245" s="6" customFormat="1"/>
    <row r="246" s="6" customFormat="1"/>
    <row r="247" s="6" customFormat="1"/>
    <row r="248" s="6" customFormat="1"/>
    <row r="249" s="6" customFormat="1"/>
    <row r="250" s="6" customFormat="1"/>
    <row r="251" s="6" customFormat="1"/>
    <row r="252" s="6" customFormat="1"/>
    <row r="253" s="6" customFormat="1"/>
    <row r="254" s="6" customFormat="1"/>
    <row r="255" s="6" customFormat="1"/>
    <row r="256" s="6" customFormat="1"/>
    <row r="257" s="6" customFormat="1"/>
    <row r="258" s="6" customFormat="1"/>
    <row r="259" s="6" customFormat="1"/>
    <row r="260" s="6" customFormat="1"/>
    <row r="261" s="6" customFormat="1"/>
    <row r="262" s="6" customFormat="1"/>
    <row r="263" s="6" customFormat="1"/>
    <row r="264" s="6" customFormat="1"/>
    <row r="265" s="6" customFormat="1"/>
    <row r="266" s="6" customFormat="1"/>
    <row r="267" s="6" customFormat="1"/>
    <row r="268" s="6" customFormat="1"/>
    <row r="269" s="6" customFormat="1"/>
    <row r="270" s="6" customFormat="1"/>
    <row r="271" s="6" customFormat="1"/>
    <row r="272" s="6" customFormat="1"/>
    <row r="273" s="6" customFormat="1"/>
    <row r="274" s="6" customFormat="1"/>
    <row r="275" s="6" customFormat="1"/>
    <row r="276" s="6" customFormat="1"/>
    <row r="277" s="6" customFormat="1"/>
    <row r="278" s="6" customFormat="1"/>
    <row r="279" s="6" customFormat="1"/>
    <row r="280" s="6" customFormat="1"/>
    <row r="281" s="6" customFormat="1"/>
    <row r="282" s="6" customFormat="1"/>
    <row r="283" s="6" customFormat="1"/>
    <row r="284" s="6" customFormat="1"/>
    <row r="285" s="6" customFormat="1"/>
    <row r="286" s="6" customFormat="1"/>
    <row r="287" s="6" customFormat="1"/>
    <row r="288" s="6" customFormat="1"/>
    <row r="289" s="6" customFormat="1"/>
    <row r="290" s="6" customFormat="1"/>
    <row r="291" s="6" customFormat="1"/>
    <row r="292" s="6" customFormat="1"/>
    <row r="293" s="6" customFormat="1"/>
    <row r="294" s="6" customFormat="1"/>
    <row r="295" s="6" customFormat="1"/>
    <row r="296" s="6" customFormat="1"/>
    <row r="297" s="6" customFormat="1"/>
    <row r="298" s="6" customFormat="1"/>
    <row r="299" s="6" customFormat="1"/>
    <row r="300" s="6" customFormat="1"/>
    <row r="301" s="6" customFormat="1"/>
    <row r="302" s="6" customFormat="1"/>
    <row r="303" s="6" customFormat="1"/>
    <row r="304" s="6" customFormat="1"/>
    <row r="305" s="6" customFormat="1"/>
    <row r="306" s="6" customFormat="1"/>
    <row r="307" s="6" customFormat="1"/>
    <row r="308" s="6" customFormat="1"/>
    <row r="309" s="6" customFormat="1"/>
    <row r="310" s="6" customFormat="1"/>
    <row r="311" s="6" customFormat="1"/>
    <row r="312" s="6" customFormat="1"/>
    <row r="313" s="6" customFormat="1"/>
    <row r="314" s="6" customFormat="1"/>
    <row r="315" s="6" customFormat="1"/>
    <row r="316" s="6" customFormat="1"/>
    <row r="317" s="6" customFormat="1"/>
    <row r="318" s="6" customFormat="1"/>
    <row r="319" s="6" customFormat="1"/>
    <row r="320" s="6" customFormat="1"/>
    <row r="321" s="6" customFormat="1"/>
    <row r="322" s="6" customFormat="1"/>
    <row r="323" s="6" customFormat="1"/>
    <row r="324" s="6" customFormat="1"/>
    <row r="325" s="6" customFormat="1"/>
    <row r="326" s="6" customFormat="1"/>
    <row r="327" s="6" customFormat="1"/>
    <row r="328" s="6" customFormat="1"/>
    <row r="329" s="6" customFormat="1"/>
    <row r="330" s="6" customFormat="1"/>
    <row r="331" s="6" customFormat="1"/>
    <row r="332" s="6" customFormat="1"/>
    <row r="333" s="6" customFormat="1"/>
    <row r="334" s="6" customFormat="1"/>
    <row r="335" s="6" customFormat="1"/>
    <row r="336" s="6" customFormat="1"/>
    <row r="337" s="6" customFormat="1"/>
    <row r="338" s="6" customFormat="1"/>
    <row r="339" s="6" customFormat="1"/>
    <row r="340" s="6" customFormat="1"/>
    <row r="341" s="6" customFormat="1"/>
    <row r="342" s="6" customFormat="1"/>
    <row r="343" s="6" customFormat="1"/>
    <row r="344" s="6" customFormat="1"/>
    <row r="345" s="6" customFormat="1"/>
    <row r="346" s="6" customFormat="1"/>
    <row r="347" s="6" customFormat="1"/>
    <row r="348" s="6" customFormat="1"/>
    <row r="349" s="6" customFormat="1"/>
    <row r="350" s="6" customFormat="1"/>
    <row r="351" s="6" customFormat="1"/>
    <row r="352" s="6" customFormat="1"/>
    <row r="353" s="6" customFormat="1"/>
    <row r="354" s="6" customFormat="1"/>
    <row r="355" s="6" customFormat="1"/>
    <row r="356" s="6" customFormat="1"/>
    <row r="357" s="6" customFormat="1"/>
    <row r="358" s="6" customFormat="1"/>
    <row r="359" s="6" customFormat="1"/>
    <row r="360" s="6" customFormat="1"/>
    <row r="361" s="6" customFormat="1"/>
    <row r="362" s="6" customFormat="1"/>
    <row r="363" s="6" customFormat="1"/>
    <row r="364" s="6" customFormat="1"/>
    <row r="365" s="6" customFormat="1"/>
    <row r="366" s="6" customFormat="1"/>
    <row r="367" s="6" customFormat="1"/>
    <row r="368" s="6" customFormat="1"/>
    <row r="369" s="6" customFormat="1"/>
    <row r="370" s="6" customFormat="1"/>
    <row r="371" s="6" customFormat="1"/>
    <row r="372" s="6" customFormat="1"/>
    <row r="373" s="6" customFormat="1"/>
    <row r="374" s="6" customFormat="1"/>
    <row r="375" s="6" customFormat="1"/>
    <row r="376" s="6" customFormat="1"/>
    <row r="377" s="6" customFormat="1"/>
    <row r="378" s="6" customFormat="1"/>
    <row r="379" s="6" customFormat="1"/>
    <row r="380" s="6" customFormat="1"/>
    <row r="381" s="6" customFormat="1"/>
    <row r="382" s="6" customFormat="1"/>
    <row r="383" s="6" customFormat="1"/>
    <row r="384" s="6" customFormat="1"/>
    <row r="385" s="6" customFormat="1"/>
    <row r="386" s="6" customFormat="1"/>
    <row r="387" s="6" customFormat="1"/>
    <row r="388" s="6" customFormat="1"/>
    <row r="389" s="6" customFormat="1"/>
    <row r="390" s="6" customFormat="1"/>
    <row r="391" s="6" customFormat="1"/>
    <row r="392" s="6" customFormat="1"/>
    <row r="393" s="6" customFormat="1"/>
    <row r="394" s="6" customFormat="1"/>
    <row r="395" s="6" customFormat="1"/>
    <row r="396" s="6" customFormat="1"/>
    <row r="397" s="6" customFormat="1"/>
    <row r="398" s="6" customFormat="1"/>
    <row r="399" s="6" customFormat="1"/>
    <row r="400" s="6" customFormat="1"/>
    <row r="401" s="6" customFormat="1"/>
    <row r="402" s="6" customFormat="1"/>
    <row r="403" s="6" customFormat="1"/>
    <row r="404" s="6" customFormat="1"/>
    <row r="405" s="6" customFormat="1"/>
    <row r="406" s="6" customFormat="1"/>
    <row r="407" s="6" customFormat="1"/>
    <row r="408" s="6" customFormat="1"/>
    <row r="409" s="6" customFormat="1"/>
    <row r="410" s="6" customFormat="1"/>
    <row r="411" s="6" customFormat="1"/>
    <row r="412" s="6" customFormat="1"/>
    <row r="413" s="6" customFormat="1"/>
    <row r="414" s="6" customFormat="1"/>
    <row r="415" s="6" customFormat="1"/>
    <row r="416" s="6" customFormat="1"/>
    <row r="417" s="6" customFormat="1"/>
    <row r="418" s="6" customFormat="1"/>
    <row r="419" s="6" customFormat="1"/>
    <row r="420" s="6" customFormat="1"/>
    <row r="421" s="6" customFormat="1"/>
    <row r="422" s="6" customFormat="1"/>
    <row r="423" s="6" customFormat="1"/>
    <row r="424" s="6" customFormat="1"/>
    <row r="425" s="6" customFormat="1"/>
    <row r="426" s="6" customFormat="1"/>
    <row r="427" s="6" customFormat="1"/>
    <row r="428" s="6" customFormat="1"/>
    <row r="429" s="6" customFormat="1"/>
    <row r="430" s="6" customFormat="1"/>
    <row r="431" s="6" customFormat="1"/>
    <row r="432" s="6" customFormat="1"/>
    <row r="433" s="6" customFormat="1"/>
    <row r="434" s="6" customFormat="1"/>
    <row r="435" s="6" customFormat="1"/>
    <row r="436" s="6" customFormat="1"/>
    <row r="437" s="6" customFormat="1"/>
    <row r="438" s="6" customFormat="1"/>
    <row r="439" s="6" customFormat="1"/>
    <row r="440" s="6" customFormat="1"/>
    <row r="441" s="6" customFormat="1"/>
    <row r="442" s="6" customFormat="1"/>
    <row r="443" s="6" customFormat="1"/>
    <row r="444" s="6" customFormat="1"/>
    <row r="445" s="6" customFormat="1"/>
    <row r="446" s="6" customFormat="1"/>
    <row r="447" s="6" customFormat="1"/>
    <row r="448" s="6" customFormat="1"/>
    <row r="449" s="6" customFormat="1"/>
    <row r="450" s="6" customFormat="1"/>
    <row r="451" s="6" customFormat="1"/>
    <row r="452" s="6" customFormat="1"/>
    <row r="453" s="6" customFormat="1"/>
    <row r="454" s="6" customFormat="1"/>
    <row r="455" s="6" customFormat="1"/>
    <row r="456" s="6" customFormat="1"/>
    <row r="457" s="6" customFormat="1"/>
    <row r="458" s="6" customFormat="1"/>
    <row r="459" s="6" customFormat="1"/>
    <row r="460" s="6" customFormat="1"/>
    <row r="461" s="6" customFormat="1"/>
    <row r="462" s="6" customFormat="1"/>
    <row r="463" s="6" customFormat="1"/>
    <row r="464" s="6" customFormat="1"/>
    <row r="465" s="6" customFormat="1"/>
    <row r="466" s="6" customFormat="1"/>
    <row r="467" s="6" customFormat="1"/>
    <row r="468" s="6" customFormat="1"/>
    <row r="469" s="6" customFormat="1"/>
    <row r="470" s="6" customFormat="1"/>
    <row r="471" s="6" customFormat="1"/>
    <row r="472" s="6" customFormat="1"/>
    <row r="473" s="6" customFormat="1"/>
    <row r="474" s="6" customFormat="1"/>
    <row r="475" s="6" customFormat="1"/>
    <row r="476" s="6" customFormat="1"/>
    <row r="477" s="6" customFormat="1"/>
    <row r="478" s="6" customFormat="1"/>
    <row r="479" s="6" customFormat="1"/>
    <row r="480" s="6" customFormat="1"/>
    <row r="481" s="6" customFormat="1"/>
    <row r="482" s="6" customFormat="1"/>
    <row r="483" s="6" customFormat="1"/>
    <row r="484" s="6" customFormat="1"/>
    <row r="485" s="6" customFormat="1"/>
    <row r="486" s="6" customFormat="1"/>
    <row r="487" s="6" customFormat="1"/>
    <row r="488" s="6" customFormat="1"/>
    <row r="489" s="6" customFormat="1"/>
    <row r="490" s="6" customFormat="1"/>
    <row r="491" s="6" customFormat="1"/>
    <row r="492" s="6" customFormat="1"/>
    <row r="493" s="6" customFormat="1"/>
    <row r="494" s="6" customFormat="1"/>
    <row r="495" s="6" customFormat="1"/>
    <row r="496" s="6" customFormat="1"/>
    <row r="497" s="6" customFormat="1"/>
    <row r="498" s="6" customFormat="1"/>
    <row r="499" s="6" customFormat="1"/>
    <row r="500" s="6" customFormat="1"/>
    <row r="501" s="6" customFormat="1"/>
    <row r="502" s="6" customFormat="1"/>
    <row r="503" s="6" customFormat="1"/>
    <row r="504" s="6" customFormat="1"/>
    <row r="505" s="6" customFormat="1"/>
    <row r="506" s="6" customFormat="1"/>
    <row r="507" s="6" customFormat="1"/>
    <row r="508" s="6" customFormat="1"/>
    <row r="509" s="6" customFormat="1"/>
    <row r="510" s="6" customFormat="1"/>
    <row r="511" s="6" customFormat="1"/>
    <row r="512" s="6" customFormat="1"/>
    <row r="513" s="6" customFormat="1"/>
    <row r="514" s="6" customFormat="1"/>
    <row r="515" s="6" customFormat="1"/>
    <row r="516" s="6" customFormat="1"/>
    <row r="517" s="6" customFormat="1"/>
    <row r="518" s="6" customFormat="1"/>
    <row r="519" s="6" customFormat="1"/>
    <row r="520" s="6" customFormat="1"/>
    <row r="521" s="6" customFormat="1"/>
    <row r="522" s="6" customFormat="1"/>
    <row r="523" s="6" customFormat="1"/>
    <row r="524" s="6" customFormat="1"/>
    <row r="525" s="6" customFormat="1"/>
    <row r="526" s="6" customFormat="1"/>
    <row r="527" s="6" customFormat="1"/>
    <row r="528" s="6" customFormat="1"/>
    <row r="529" s="6" customFormat="1"/>
    <row r="530" s="6" customFormat="1"/>
    <row r="531" s="6" customFormat="1"/>
    <row r="532" s="6" customFormat="1"/>
    <row r="533" s="6" customFormat="1"/>
    <row r="534" s="6" customFormat="1"/>
    <row r="535" s="6" customFormat="1"/>
    <row r="536" s="6" customFormat="1"/>
    <row r="537" s="6" customFormat="1"/>
    <row r="538" s="6" customFormat="1"/>
    <row r="539" s="6" customFormat="1"/>
    <row r="540" s="6" customFormat="1"/>
    <row r="541" s="6" customFormat="1"/>
    <row r="542" s="6" customFormat="1"/>
    <row r="543" s="6" customFormat="1"/>
    <row r="544" s="6" customFormat="1"/>
    <row r="545" s="6" customFormat="1"/>
    <row r="546" s="6" customFormat="1"/>
    <row r="547" s="6" customFormat="1"/>
    <row r="548" s="6" customFormat="1"/>
    <row r="549" s="6" customFormat="1"/>
    <row r="550" s="6" customFormat="1"/>
    <row r="551" s="6" customFormat="1"/>
    <row r="552" s="6" customFormat="1"/>
    <row r="553" s="6" customFormat="1"/>
    <row r="554" s="6" customFormat="1"/>
    <row r="555" s="6" customFormat="1"/>
    <row r="556" s="6" customFormat="1"/>
    <row r="557" s="6" customFormat="1"/>
    <row r="558" s="6" customFormat="1"/>
    <row r="559" s="6" customFormat="1"/>
    <row r="560" s="6" customFormat="1"/>
    <row r="561" s="6" customFormat="1"/>
    <row r="562" s="6" customFormat="1"/>
    <row r="563" s="6" customFormat="1"/>
    <row r="564" s="6" customFormat="1"/>
    <row r="565" s="6" customFormat="1"/>
    <row r="566" s="6" customFormat="1"/>
    <row r="567" s="6" customFormat="1"/>
    <row r="568" s="6" customFormat="1"/>
    <row r="569" s="6" customFormat="1"/>
    <row r="570" s="6" customFormat="1"/>
    <row r="571" s="6" customFormat="1"/>
    <row r="572" s="6" customFormat="1"/>
    <row r="573" s="6" customFormat="1"/>
    <row r="574" s="6" customFormat="1"/>
    <row r="575" s="6" customFormat="1"/>
    <row r="576" s="6" customFormat="1"/>
    <row r="577" s="6" customFormat="1"/>
    <row r="578" s="6" customFormat="1"/>
    <row r="579" s="6" customFormat="1"/>
    <row r="580" s="6" customFormat="1"/>
    <row r="581" s="6" customFormat="1"/>
    <row r="582" s="6" customFormat="1"/>
    <row r="583" s="6" customFormat="1"/>
    <row r="584" s="6" customFormat="1"/>
    <row r="585" s="6" customFormat="1"/>
    <row r="586" s="6" customFormat="1"/>
    <row r="587" s="6" customFormat="1"/>
    <row r="588" s="6" customFormat="1"/>
    <row r="589" s="6" customFormat="1"/>
    <row r="590" s="6" customFormat="1"/>
    <row r="591" s="6" customFormat="1"/>
    <row r="592" s="6" customFormat="1"/>
    <row r="593" s="6" customFormat="1"/>
    <row r="594" s="6" customFormat="1"/>
    <row r="595" s="6" customFormat="1"/>
    <row r="596" s="6" customFormat="1"/>
    <row r="597" s="6" customFormat="1"/>
    <row r="598" s="6" customFormat="1"/>
    <row r="599" s="6" customFormat="1"/>
    <row r="600" s="6" customFormat="1"/>
    <row r="601" s="6" customFormat="1"/>
    <row r="602" s="6" customFormat="1"/>
    <row r="603" s="6" customFormat="1"/>
    <row r="604" s="6" customFormat="1"/>
    <row r="605" s="6" customFormat="1"/>
    <row r="606" s="6" customFormat="1"/>
    <row r="607" s="6" customFormat="1"/>
    <row r="608" s="6" customFormat="1"/>
    <row r="609" s="6" customFormat="1"/>
    <row r="610" s="6" customFormat="1"/>
    <row r="611" s="6" customFormat="1"/>
    <row r="612" s="6" customFormat="1"/>
    <row r="613" s="6" customFormat="1"/>
    <row r="614" s="6" customFormat="1"/>
    <row r="615" s="6" customFormat="1"/>
    <row r="616" s="6" customFormat="1"/>
    <row r="617" s="6" customFormat="1"/>
    <row r="618" s="6" customFormat="1"/>
    <row r="619" s="6" customFormat="1"/>
    <row r="620" s="6" customFormat="1"/>
    <row r="621" s="6" customFormat="1"/>
    <row r="622" s="6" customFormat="1"/>
    <row r="623" s="6" customFormat="1"/>
    <row r="624" s="6" customFormat="1"/>
    <row r="625" s="6" customFormat="1"/>
    <row r="626" s="6" customFormat="1"/>
    <row r="627" s="6" customFormat="1"/>
    <row r="628" s="6" customFormat="1"/>
    <row r="629" s="6" customFormat="1"/>
    <row r="630" s="6" customFormat="1"/>
    <row r="631" s="6" customFormat="1"/>
    <row r="632" s="6" customFormat="1"/>
    <row r="633" s="6" customFormat="1"/>
    <row r="634" s="6" customFormat="1"/>
    <row r="635" s="6" customFormat="1"/>
    <row r="636" s="6" customFormat="1"/>
    <row r="637" s="6" customFormat="1"/>
    <row r="638" s="6" customFormat="1"/>
    <row r="639" s="6" customFormat="1"/>
    <row r="640" s="6" customFormat="1"/>
    <row r="641" s="6" customFormat="1"/>
    <row r="642" s="6" customFormat="1"/>
    <row r="643" s="6" customFormat="1"/>
    <row r="644" s="6" customFormat="1"/>
    <row r="645" s="6" customFormat="1"/>
    <row r="646" s="6" customFormat="1"/>
    <row r="647" s="6" customFormat="1"/>
    <row r="648" s="6" customFormat="1"/>
    <row r="649" s="6" customFormat="1"/>
    <row r="650" s="6" customFormat="1"/>
    <row r="651" s="6" customFormat="1"/>
    <row r="652" s="6" customFormat="1"/>
    <row r="653" s="6" customFormat="1"/>
    <row r="654" s="6" customFormat="1"/>
    <row r="655" s="6" customFormat="1"/>
    <row r="656" s="6" customFormat="1"/>
    <row r="657" s="6" customFormat="1"/>
    <row r="658" s="6" customFormat="1"/>
    <row r="659" s="6" customFormat="1"/>
    <row r="660" s="6" customFormat="1"/>
    <row r="661" s="6" customFormat="1"/>
    <row r="662" s="6" customFormat="1"/>
    <row r="663" s="6" customFormat="1"/>
    <row r="664" s="6" customFormat="1"/>
    <row r="665" s="6" customFormat="1"/>
    <row r="666" s="6" customFormat="1"/>
    <row r="667" s="6" customFormat="1"/>
    <row r="668" s="6" customFormat="1"/>
    <row r="669" s="6" customFormat="1"/>
    <row r="670" s="6" customFormat="1"/>
    <row r="671" s="6" customFormat="1"/>
    <row r="672" s="6" customFormat="1"/>
    <row r="673" s="6" customFormat="1"/>
    <row r="674" s="6" customFormat="1"/>
    <row r="675" s="6" customFormat="1"/>
    <row r="676" s="6" customFormat="1"/>
    <row r="677" s="6" customFormat="1"/>
    <row r="678" s="6" customFormat="1"/>
    <row r="679" s="6" customFormat="1"/>
    <row r="680" s="6" customFormat="1"/>
    <row r="681" s="6" customFormat="1"/>
    <row r="682" s="6" customFormat="1"/>
    <row r="683" s="6" customFormat="1"/>
    <row r="684" s="6" customFormat="1"/>
    <row r="685" s="6" customFormat="1"/>
    <row r="686" s="6" customFormat="1"/>
    <row r="687" s="6" customFormat="1"/>
    <row r="688" s="6" customFormat="1"/>
    <row r="689" s="6" customFormat="1"/>
    <row r="690" s="6" customFormat="1"/>
    <row r="691" s="6" customFormat="1"/>
    <row r="692" s="6" customFormat="1"/>
    <row r="693" s="6" customFormat="1"/>
    <row r="694" s="6" customFormat="1"/>
    <row r="695" s="6" customFormat="1"/>
    <row r="696" s="6" customFormat="1"/>
    <row r="697" s="6" customFormat="1"/>
    <row r="698" s="6" customFormat="1"/>
    <row r="699" s="6" customFormat="1"/>
    <row r="700" s="6" customFormat="1"/>
    <row r="701" s="6" customFormat="1"/>
    <row r="702" s="6" customFormat="1"/>
    <row r="703" s="6" customFormat="1"/>
    <row r="704" s="6" customFormat="1"/>
    <row r="705" s="6" customFormat="1"/>
    <row r="706" s="6" customFormat="1"/>
    <row r="707" s="6" customFormat="1"/>
    <row r="708" s="6" customFormat="1"/>
    <row r="709" s="6" customFormat="1"/>
    <row r="710" s="6" customFormat="1"/>
    <row r="711" s="6" customFormat="1"/>
    <row r="712" s="6" customFormat="1"/>
    <row r="713" s="6" customFormat="1"/>
    <row r="714" s="6" customFormat="1"/>
    <row r="715" s="6" customFormat="1"/>
    <row r="716" s="6" customFormat="1"/>
    <row r="717" s="6" customFormat="1"/>
    <row r="718" s="6" customFormat="1"/>
    <row r="719" s="6" customFormat="1"/>
    <row r="720" s="6" customFormat="1"/>
    <row r="721" s="6" customFormat="1"/>
    <row r="722" s="6" customFormat="1"/>
    <row r="723" s="6" customFormat="1"/>
    <row r="724" s="6" customFormat="1"/>
    <row r="725" s="6" customFormat="1"/>
    <row r="726" s="6" customFormat="1"/>
    <row r="727" s="6" customFormat="1"/>
    <row r="728" s="6" customFormat="1"/>
    <row r="729" s="6" customFormat="1"/>
    <row r="730" s="6" customFormat="1"/>
    <row r="731" s="6" customFormat="1"/>
    <row r="732" s="6" customFormat="1"/>
    <row r="733" s="6" customFormat="1"/>
    <row r="734" s="6" customFormat="1"/>
    <row r="735" s="6" customFormat="1"/>
    <row r="736" s="6" customFormat="1"/>
    <row r="737" s="6" customFormat="1"/>
    <row r="738" s="6" customFormat="1"/>
    <row r="739" s="6" customFormat="1"/>
    <row r="740" s="6" customFormat="1"/>
    <row r="741" s="6" customFormat="1"/>
    <row r="742" s="6" customFormat="1"/>
    <row r="743" s="6" customFormat="1"/>
    <row r="744" s="6" customFormat="1"/>
    <row r="745" s="6" customFormat="1"/>
    <row r="746" s="6" customFormat="1"/>
    <row r="747" s="6" customFormat="1"/>
    <row r="748" s="6" customFormat="1"/>
    <row r="749" s="6" customFormat="1"/>
    <row r="750" s="6" customFormat="1"/>
    <row r="751" s="6" customFormat="1"/>
    <row r="752" s="6" customFormat="1"/>
    <row r="753" s="6" customFormat="1"/>
    <row r="754" s="6" customFormat="1"/>
    <row r="755" s="6" customFormat="1"/>
    <row r="756" s="6" customFormat="1"/>
    <row r="757" s="6" customFormat="1"/>
    <row r="758" s="6" customFormat="1"/>
    <row r="759" s="6" customFormat="1"/>
    <row r="760" s="6" customFormat="1"/>
    <row r="761" s="6" customFormat="1"/>
    <row r="762" s="6" customFormat="1"/>
    <row r="763" s="6" customFormat="1"/>
    <row r="764" s="6" customFormat="1"/>
    <row r="765" s="6" customFormat="1"/>
    <row r="766" s="6" customFormat="1"/>
    <row r="767" s="6" customFormat="1"/>
    <row r="768" s="6" customFormat="1"/>
    <row r="769" s="6" customFormat="1"/>
    <row r="770" s="6" customFormat="1"/>
    <row r="771" s="6" customFormat="1"/>
    <row r="772" s="6" customFormat="1"/>
    <row r="773" s="6" customFormat="1"/>
    <row r="774" s="6" customFormat="1"/>
    <row r="775" s="6" customFormat="1"/>
    <row r="776" s="6" customFormat="1"/>
    <row r="777" s="6" customFormat="1"/>
    <row r="778" s="6" customFormat="1"/>
    <row r="779" s="6" customFormat="1"/>
    <row r="780" s="6" customFormat="1"/>
    <row r="781" s="6" customFormat="1"/>
    <row r="782" s="6" customFormat="1"/>
    <row r="783" s="6" customFormat="1"/>
    <row r="784" s="6" customFormat="1"/>
    <row r="785" s="6" customFormat="1"/>
    <row r="786" s="6" customFormat="1"/>
    <row r="787" s="6" customFormat="1"/>
    <row r="788" s="6" customFormat="1"/>
    <row r="789" s="6" customFormat="1"/>
    <row r="790" s="6" customFormat="1"/>
    <row r="791" s="6" customFormat="1"/>
    <row r="792" s="6" customFormat="1"/>
    <row r="793" s="6" customFormat="1"/>
    <row r="794" s="6" customFormat="1"/>
    <row r="795" s="6" customFormat="1"/>
    <row r="796" s="6" customFormat="1"/>
    <row r="797" s="6" customFormat="1"/>
    <row r="798" s="6" customFormat="1"/>
    <row r="799" s="6" customFormat="1"/>
    <row r="800" s="6" customFormat="1"/>
    <row r="801" s="6" customFormat="1"/>
    <row r="802" s="6" customFormat="1"/>
    <row r="803" s="6" customFormat="1"/>
    <row r="804" s="6" customFormat="1"/>
    <row r="805" s="6" customFormat="1"/>
    <row r="806" s="6" customFormat="1"/>
    <row r="807" s="6" customFormat="1"/>
    <row r="808" s="6" customFormat="1"/>
    <row r="809" s="6" customFormat="1"/>
    <row r="810" s="6" customFormat="1"/>
    <row r="811" s="6" customFormat="1"/>
    <row r="812" s="6" customFormat="1"/>
    <row r="813" s="6" customFormat="1"/>
    <row r="814" s="6" customFormat="1"/>
    <row r="815" s="6" customFormat="1"/>
    <row r="816" s="6" customFormat="1"/>
    <row r="817" s="6" customFormat="1"/>
    <row r="818" s="6" customFormat="1"/>
    <row r="819" s="6" customFormat="1"/>
    <row r="820" s="6" customFormat="1"/>
    <row r="821" s="6" customFormat="1"/>
    <row r="822" s="6" customFormat="1"/>
    <row r="823" s="6" customFormat="1"/>
    <row r="824" s="6" customFormat="1"/>
    <row r="825" s="6" customFormat="1"/>
    <row r="826" s="6" customFormat="1"/>
    <row r="827" s="6" customFormat="1"/>
    <row r="828" s="6" customFormat="1"/>
    <row r="829" s="6" customFormat="1"/>
    <row r="830" s="6" customFormat="1"/>
    <row r="831" s="6" customFormat="1"/>
    <row r="832" s="6" customFormat="1"/>
    <row r="833" s="6" customFormat="1"/>
    <row r="834" s="6" customFormat="1"/>
    <row r="835" s="6" customFormat="1"/>
    <row r="836" s="6" customFormat="1"/>
    <row r="837" s="6" customFormat="1"/>
    <row r="838" s="6" customFormat="1"/>
    <row r="839" s="6" customFormat="1"/>
    <row r="840" s="6" customFormat="1"/>
    <row r="841" s="6" customFormat="1"/>
    <row r="842" s="6" customFormat="1"/>
    <row r="843" s="6" customFormat="1"/>
    <row r="844" s="6" customFormat="1"/>
    <row r="845" s="6" customFormat="1"/>
    <row r="846" s="6" customFormat="1"/>
    <row r="847" s="6" customFormat="1"/>
    <row r="848" s="6" customFormat="1"/>
    <row r="849" s="6" customFormat="1"/>
    <row r="850" s="6" customFormat="1"/>
    <row r="851" s="6" customFormat="1"/>
    <row r="852" s="6" customFormat="1"/>
    <row r="853" s="6" customFormat="1"/>
    <row r="854" s="6" customFormat="1"/>
    <row r="855" s="6" customFormat="1"/>
    <row r="856" s="6" customFormat="1"/>
    <row r="857" s="6" customFormat="1"/>
    <row r="858" s="6" customFormat="1"/>
    <row r="859" s="6" customFormat="1"/>
    <row r="860" s="6" customFormat="1"/>
    <row r="861" s="6" customFormat="1"/>
    <row r="862" s="6" customFormat="1"/>
    <row r="863" s="6" customFormat="1"/>
    <row r="864" s="6" customFormat="1"/>
    <row r="865" s="6" customFormat="1"/>
    <row r="866" s="6" customFormat="1"/>
    <row r="867" s="6" customFormat="1"/>
    <row r="868" s="6" customFormat="1"/>
    <row r="869" s="6" customFormat="1"/>
    <row r="870" s="6" customFormat="1"/>
    <row r="871" s="6" customFormat="1"/>
    <row r="872" s="6" customFormat="1"/>
    <row r="873" s="6" customFormat="1"/>
    <row r="874" s="6" customFormat="1"/>
    <row r="875" s="6" customFormat="1"/>
    <row r="876" s="6" customFormat="1"/>
    <row r="877" s="6" customFormat="1"/>
    <row r="878" s="6" customFormat="1"/>
    <row r="879" s="6" customFormat="1"/>
    <row r="880" s="6" customFormat="1"/>
    <row r="881" s="6" customFormat="1"/>
    <row r="882" s="6" customFormat="1"/>
    <row r="883" s="6" customFormat="1"/>
    <row r="884" s="6" customFormat="1"/>
    <row r="885" s="6" customFormat="1"/>
    <row r="886" s="6" customFormat="1"/>
    <row r="887" s="6" customFormat="1"/>
    <row r="888" s="6" customFormat="1"/>
    <row r="889" s="6" customFormat="1"/>
    <row r="890" s="6" customFormat="1"/>
    <row r="891" s="6" customFormat="1"/>
    <row r="892" s="6" customFormat="1"/>
    <row r="893" s="6" customFormat="1"/>
    <row r="894" s="6" customFormat="1"/>
    <row r="895" s="6" customFormat="1"/>
    <row r="896" s="6" customFormat="1"/>
    <row r="897" s="6" customFormat="1"/>
    <row r="898" s="6" customFormat="1"/>
    <row r="899" s="6" customFormat="1"/>
    <row r="900" s="6" customFormat="1"/>
    <row r="901" s="6" customFormat="1"/>
    <row r="902" s="6" customFormat="1"/>
    <row r="903" s="6" customFormat="1"/>
    <row r="904" s="6" customFormat="1"/>
    <row r="905" s="6" customFormat="1"/>
    <row r="906" s="6" customFormat="1"/>
    <row r="907" s="6" customFormat="1"/>
    <row r="908" s="6" customFormat="1"/>
    <row r="909" s="6" customFormat="1"/>
    <row r="910" s="6" customFormat="1"/>
    <row r="911" s="6" customFormat="1"/>
    <row r="912" s="6" customFormat="1"/>
    <row r="913" s="6" customFormat="1"/>
    <row r="914" s="6" customFormat="1"/>
    <row r="915" s="6" customFormat="1"/>
    <row r="916" s="6" customFormat="1"/>
    <row r="917" s="6" customFormat="1"/>
    <row r="918" s="6" customFormat="1"/>
    <row r="919" s="6" customFormat="1"/>
    <row r="920" s="6" customFormat="1"/>
    <row r="921" s="6" customFormat="1"/>
    <row r="922" s="6" customFormat="1"/>
    <row r="923" s="6" customFormat="1"/>
    <row r="924" s="6" customFormat="1"/>
    <row r="925" s="6" customFormat="1"/>
    <row r="926" s="6" customFormat="1"/>
    <row r="927" s="6" customFormat="1"/>
    <row r="928" s="6" customFormat="1"/>
    <row r="929" s="6" customFormat="1"/>
    <row r="930" s="6" customFormat="1"/>
    <row r="931" s="6" customFormat="1"/>
    <row r="932" s="6" customFormat="1"/>
    <row r="933" s="6" customFormat="1"/>
    <row r="934" s="6" customFormat="1"/>
    <row r="935" s="6" customFormat="1"/>
    <row r="936" s="6" customFormat="1"/>
    <row r="937" s="6" customFormat="1"/>
    <row r="938" s="6" customFormat="1"/>
    <row r="939" s="6" customFormat="1"/>
    <row r="940" s="6" customFormat="1"/>
    <row r="941" s="6" customFormat="1"/>
    <row r="942" s="6" customFormat="1"/>
    <row r="943" s="6" customFormat="1"/>
    <row r="944" s="6" customFormat="1"/>
    <row r="945" s="6" customFormat="1"/>
    <row r="946" s="6" customFormat="1"/>
    <row r="947" s="6" customFormat="1"/>
    <row r="948" s="6" customFormat="1"/>
    <row r="949" s="6" customFormat="1"/>
    <row r="950" s="6" customFormat="1"/>
    <row r="951" s="6" customFormat="1"/>
    <row r="952" s="6" customFormat="1"/>
    <row r="953" s="6" customFormat="1"/>
    <row r="954" s="6" customFormat="1"/>
    <row r="955" s="6" customFormat="1"/>
    <row r="956" s="6" customFormat="1"/>
    <row r="957" s="6" customFormat="1"/>
    <row r="958" s="6" customFormat="1"/>
    <row r="959" s="6" customFormat="1"/>
    <row r="960" s="6" customFormat="1"/>
    <row r="961" s="6" customFormat="1"/>
    <row r="962" s="6" customFormat="1"/>
    <row r="963" s="6" customFormat="1"/>
    <row r="964" s="6" customFormat="1"/>
    <row r="965" s="6" customFormat="1"/>
    <row r="966" s="6" customFormat="1"/>
    <row r="967" s="6" customFormat="1"/>
    <row r="968" s="6" customFormat="1"/>
    <row r="969" s="6" customFormat="1"/>
    <row r="970" s="6" customFormat="1"/>
    <row r="971" s="6" customFormat="1"/>
    <row r="972" s="6" customFormat="1"/>
    <row r="973" s="6" customFormat="1"/>
    <row r="974" s="6" customFormat="1"/>
    <row r="975" s="6" customFormat="1"/>
    <row r="976" s="6" customFormat="1"/>
    <row r="977" s="6" customFormat="1"/>
    <row r="978" s="6" customFormat="1"/>
    <row r="979" s="6" customFormat="1"/>
    <row r="980" s="6" customFormat="1"/>
    <row r="981" s="6" customFormat="1"/>
    <row r="982" s="6" customFormat="1"/>
    <row r="983" s="6" customFormat="1"/>
    <row r="984" s="6" customFormat="1"/>
    <row r="985" s="6" customFormat="1"/>
    <row r="986" s="6" customFormat="1"/>
    <row r="987" s="6" customFormat="1"/>
    <row r="988" s="6" customFormat="1"/>
    <row r="989" s="6" customFormat="1"/>
    <row r="990" s="6" customFormat="1"/>
    <row r="991" s="6" customFormat="1"/>
    <row r="992" s="6" customFormat="1"/>
    <row r="993" s="6" customFormat="1"/>
    <row r="994" s="6" customFormat="1"/>
    <row r="995" s="6" customFormat="1"/>
    <row r="996" s="6" customFormat="1"/>
    <row r="997" s="6" customFormat="1"/>
    <row r="998" s="6" customFormat="1"/>
    <row r="999" s="6" customFormat="1"/>
    <row r="1000" s="6" customFormat="1"/>
    <row r="1001" s="6" customFormat="1"/>
    <row r="1002" s="6" customFormat="1"/>
    <row r="1003" s="6" customFormat="1"/>
    <row r="1004" s="6" customFormat="1"/>
    <row r="1005" s="6" customFormat="1"/>
    <row r="1006" s="6" customFormat="1"/>
    <row r="1007" s="6" customFormat="1"/>
    <row r="1008" s="6" customFormat="1"/>
    <row r="1009" s="6" customFormat="1"/>
    <row r="1010" s="6" customFormat="1"/>
    <row r="1011" s="6" customFormat="1"/>
    <row r="1012" s="6" customFormat="1"/>
    <row r="1013" s="6" customFormat="1"/>
    <row r="1014" s="6" customFormat="1"/>
    <row r="1015" s="6" customFormat="1"/>
    <row r="1016" s="6" customFormat="1"/>
    <row r="1017" s="6" customFormat="1"/>
    <row r="1018" s="6" customFormat="1"/>
    <row r="1019" s="6" customFormat="1"/>
    <row r="1020" s="6" customFormat="1"/>
    <row r="1021" s="6" customFormat="1"/>
    <row r="1022" s="6" customFormat="1"/>
    <row r="1023" s="6" customFormat="1"/>
    <row r="1024" s="6" customFormat="1"/>
    <row r="1025" s="6" customFormat="1"/>
    <row r="1026" s="6" customFormat="1"/>
    <row r="1027" s="6" customFormat="1"/>
    <row r="1028" s="6" customFormat="1"/>
    <row r="1029" s="6" customFormat="1"/>
    <row r="1030" s="6" customFormat="1"/>
    <row r="1031" s="6" customFormat="1"/>
    <row r="1032" s="6" customFormat="1"/>
    <row r="1033" s="6" customFormat="1"/>
    <row r="1034" s="6" customFormat="1"/>
    <row r="1035" s="6" customFormat="1"/>
    <row r="1036" s="6" customFormat="1"/>
    <row r="1037" s="6" customFormat="1"/>
    <row r="1038" s="6" customFormat="1"/>
    <row r="1039" s="6" customFormat="1"/>
    <row r="1040" s="6" customFormat="1"/>
    <row r="1041" s="6" customFormat="1"/>
    <row r="1042" s="6" customFormat="1"/>
    <row r="1043" s="6" customFormat="1"/>
    <row r="1044" s="6" customFormat="1"/>
    <row r="1045" s="6" customFormat="1"/>
    <row r="1046" s="6" customFormat="1"/>
    <row r="1047" s="6" customFormat="1"/>
    <row r="1048" s="6" customFormat="1"/>
    <row r="1049" s="6" customFormat="1"/>
    <row r="1050" s="6" customFormat="1"/>
    <row r="1051" s="6" customFormat="1"/>
    <row r="1052" s="6" customFormat="1"/>
    <row r="1053" s="6" customFormat="1"/>
    <row r="1054" s="6" customFormat="1"/>
    <row r="1055" s="6" customFormat="1"/>
    <row r="1056" s="6" customFormat="1"/>
    <row r="1057" s="6" customFormat="1"/>
    <row r="1058" s="6" customFormat="1"/>
    <row r="1059" s="6" customFormat="1"/>
    <row r="1060" s="6" customFormat="1"/>
    <row r="1061" s="6" customFormat="1"/>
    <row r="1062" s="6" customFormat="1"/>
    <row r="1063" s="6" customFormat="1"/>
    <row r="1064" s="6" customFormat="1"/>
    <row r="1065" s="6" customFormat="1"/>
    <row r="1066" s="6" customFormat="1"/>
    <row r="1067" s="6" customFormat="1"/>
    <row r="1068" s="6" customFormat="1"/>
    <row r="1069" s="6" customFormat="1"/>
    <row r="1070" s="6" customFormat="1"/>
    <row r="1071" s="6" customFormat="1"/>
    <row r="1072" s="6" customFormat="1"/>
    <row r="1073" s="6" customFormat="1"/>
    <row r="1074" s="6" customFormat="1"/>
    <row r="1075" s="6" customFormat="1"/>
    <row r="1076" s="6" customFormat="1"/>
    <row r="1077" s="6" customFormat="1"/>
    <row r="1078" s="6" customFormat="1"/>
    <row r="1079" s="6" customFormat="1"/>
    <row r="1080" s="6" customFormat="1"/>
    <row r="1081" s="6" customFormat="1"/>
    <row r="1082" s="6" customFormat="1"/>
    <row r="1083" s="6" customFormat="1"/>
    <row r="1084" s="6" customFormat="1"/>
    <row r="1085" s="6" customFormat="1"/>
    <row r="1086" s="6" customFormat="1"/>
    <row r="1087" s="6" customFormat="1"/>
    <row r="1088" s="6" customFormat="1"/>
    <row r="1089" s="6" customFormat="1"/>
    <row r="1090" s="6" customFormat="1"/>
    <row r="1091" s="6" customFormat="1"/>
    <row r="1092" s="6" customFormat="1"/>
    <row r="1093" s="6" customFormat="1"/>
    <row r="1094" s="6" customFormat="1"/>
    <row r="1095" s="6" customFormat="1"/>
    <row r="1096" s="6" customFormat="1"/>
    <row r="1097" s="6" customFormat="1"/>
    <row r="1098" s="6" customFormat="1"/>
    <row r="1099" s="6" customFormat="1"/>
    <row r="1100" s="6" customFormat="1"/>
    <row r="1101" s="6" customFormat="1"/>
    <row r="1102" s="6" customFormat="1"/>
    <row r="1103" s="6" customFormat="1"/>
    <row r="1104" s="6" customFormat="1"/>
    <row r="1105" s="6" customFormat="1"/>
    <row r="1106" s="6" customFormat="1"/>
    <row r="1107" s="6" customFormat="1"/>
    <row r="1108" s="6" customFormat="1"/>
    <row r="1109" s="6" customFormat="1"/>
    <row r="1110" s="6" customFormat="1"/>
    <row r="1111" s="6" customFormat="1"/>
    <row r="1112" s="6" customFormat="1"/>
    <row r="1113" s="6" customFormat="1"/>
    <row r="1114" s="6" customFormat="1"/>
    <row r="1115" s="6" customFormat="1"/>
    <row r="1116" s="6" customFormat="1"/>
    <row r="1117" s="6" customFormat="1"/>
    <row r="1118" s="6" customFormat="1"/>
    <row r="1119" s="6" customFormat="1"/>
    <row r="1120" s="6" customFormat="1"/>
    <row r="1121" s="6" customFormat="1"/>
    <row r="1122" s="6" customFormat="1"/>
    <row r="1123" s="6" customFormat="1"/>
    <row r="1124" s="6" customFormat="1"/>
    <row r="1125" s="6" customFormat="1"/>
    <row r="1126" s="6" customFormat="1"/>
    <row r="1127" s="6" customFormat="1"/>
    <row r="1128" s="6" customFormat="1"/>
    <row r="1129" s="6" customFormat="1"/>
    <row r="1130" s="6" customFormat="1"/>
    <row r="1131" s="6" customFormat="1"/>
    <row r="1132" s="6" customFormat="1"/>
    <row r="1133" s="6" customFormat="1"/>
    <row r="1134" s="6" customFormat="1"/>
    <row r="1135" s="6" customFormat="1"/>
    <row r="1136" s="6" customFormat="1"/>
    <row r="1137" s="6" customFormat="1"/>
    <row r="1138" s="6" customFormat="1"/>
    <row r="1139" s="6" customFormat="1"/>
    <row r="1140" s="6" customFormat="1"/>
    <row r="1141" s="6" customFormat="1"/>
    <row r="1142" s="6" customFormat="1"/>
    <row r="1143" s="6" customFormat="1"/>
    <row r="1144" s="6" customFormat="1"/>
    <row r="1145" s="6" customFormat="1"/>
    <row r="1146" s="6" customFormat="1"/>
    <row r="1147" s="6" customFormat="1"/>
    <row r="1148" s="6" customFormat="1"/>
    <row r="1149" s="6" customFormat="1"/>
    <row r="1150" s="6" customFormat="1"/>
    <row r="1151" s="6" customFormat="1"/>
    <row r="1152" s="6" customFormat="1"/>
    <row r="1153" s="6" customFormat="1"/>
    <row r="1154" s="6" customFormat="1"/>
    <row r="1155" s="6" customFormat="1"/>
    <row r="1156" s="6" customFormat="1"/>
    <row r="1157" s="6" customFormat="1"/>
    <row r="1158" s="6" customFormat="1"/>
    <row r="1159" s="6" customFormat="1"/>
    <row r="1160" s="6" customFormat="1"/>
    <row r="1161" s="6" customFormat="1"/>
    <row r="1162" s="6" customFormat="1"/>
    <row r="1163" s="6" customFormat="1"/>
    <row r="1164" s="6" customFormat="1"/>
    <row r="1165" s="6" customFormat="1"/>
    <row r="1166" s="6" customFormat="1"/>
    <row r="1167" s="6" customFormat="1"/>
    <row r="1168" s="6" customFormat="1"/>
    <row r="1169" s="6" customFormat="1"/>
    <row r="1170" s="6" customFormat="1"/>
    <row r="1171" s="6" customFormat="1"/>
    <row r="1172" s="6" customFormat="1"/>
    <row r="1173" s="6" customFormat="1"/>
    <row r="1174" s="6" customFormat="1"/>
    <row r="1175" s="6" customFormat="1"/>
    <row r="1176" s="6" customFormat="1"/>
    <row r="1177" s="6" customFormat="1"/>
    <row r="1178" s="6" customFormat="1"/>
    <row r="1179" s="6" customFormat="1"/>
    <row r="1180" s="6" customFormat="1"/>
    <row r="1181" s="6" customFormat="1"/>
    <row r="1182" s="6" customFormat="1"/>
    <row r="1183" s="6" customFormat="1"/>
    <row r="1184" s="6" customFormat="1"/>
    <row r="1185" s="6" customFormat="1"/>
    <row r="1186" s="6" customFormat="1"/>
    <row r="1187" s="6" customFormat="1"/>
    <row r="1188" s="6" customFormat="1"/>
    <row r="1189" s="6" customFormat="1"/>
    <row r="1190" s="6" customFormat="1"/>
    <row r="1191" s="6" customFormat="1"/>
    <row r="1192" s="6" customFormat="1"/>
    <row r="1193" s="6" customFormat="1"/>
    <row r="1194" s="6" customFormat="1"/>
    <row r="1195" s="6" customFormat="1"/>
    <row r="1196" s="6" customFormat="1"/>
    <row r="1197" s="6" customFormat="1"/>
    <row r="1198" s="6" customFormat="1"/>
    <row r="1199" s="6" customFormat="1"/>
    <row r="1200" s="6" customFormat="1"/>
    <row r="1201" s="6" customFormat="1"/>
    <row r="1202" s="6" customFormat="1"/>
    <row r="1203" s="6" customFormat="1"/>
    <row r="1204" s="6" customFormat="1"/>
    <row r="1205" s="6" customFormat="1"/>
    <row r="1206" s="6" customFormat="1"/>
    <row r="1207" s="6" customFormat="1"/>
    <row r="1208" s="6" customFormat="1"/>
    <row r="1209" s="6" customFormat="1"/>
    <row r="1210" s="6" customFormat="1"/>
    <row r="1211" s="6" customFormat="1"/>
    <row r="1212" s="6" customFormat="1"/>
    <row r="1213" s="6" customFormat="1"/>
    <row r="1214" s="6" customFormat="1"/>
    <row r="1215" s="6" customFormat="1"/>
    <row r="1216" s="6" customFormat="1"/>
    <row r="1217" s="6" customFormat="1"/>
    <row r="1218" s="6" customFormat="1"/>
    <row r="1219" s="6" customFormat="1"/>
    <row r="1220" s="6" customFormat="1"/>
    <row r="1221" s="6" customFormat="1"/>
    <row r="1222" s="6" customFormat="1"/>
    <row r="1223" s="6" customFormat="1"/>
    <row r="1224" s="6" customFormat="1"/>
    <row r="1225" s="6" customFormat="1"/>
    <row r="1226" s="6" customFormat="1"/>
    <row r="1227" s="6" customFormat="1"/>
    <row r="1228" s="6" customFormat="1"/>
    <row r="1229" s="6" customFormat="1"/>
    <row r="1230" s="6" customFormat="1"/>
    <row r="1231" s="6" customFormat="1"/>
    <row r="1232" s="6" customFormat="1"/>
    <row r="1233" s="6" customFormat="1"/>
    <row r="1234" s="6" customFormat="1"/>
    <row r="1235" s="6" customFormat="1"/>
    <row r="1236" s="6" customFormat="1"/>
    <row r="1237" s="6" customFormat="1"/>
    <row r="1238" s="6" customFormat="1"/>
    <row r="1239" s="6" customFormat="1"/>
    <row r="1240" s="6" customFormat="1"/>
    <row r="1241" s="6" customFormat="1"/>
    <row r="1242" s="6" customFormat="1"/>
    <row r="1243" s="6" customFormat="1"/>
    <row r="1244" s="6" customFormat="1"/>
    <row r="1245" s="6" customFormat="1"/>
    <row r="1246" s="6" customFormat="1"/>
    <row r="1247" s="6" customFormat="1"/>
    <row r="1248" s="6" customFormat="1"/>
    <row r="1249" s="6" customFormat="1"/>
    <row r="1250" s="6" customFormat="1"/>
    <row r="1251" s="6" customFormat="1"/>
    <row r="1252" s="6" customFormat="1"/>
    <row r="1253" s="6" customFormat="1"/>
    <row r="1254" s="6" customFormat="1"/>
    <row r="1255" s="6" customFormat="1"/>
    <row r="1256" s="6" customFormat="1"/>
    <row r="1257" s="6" customFormat="1"/>
    <row r="1258" s="6" customFormat="1"/>
    <row r="1259" s="6" customFormat="1"/>
    <row r="1260" s="6" customFormat="1"/>
    <row r="1261" s="6" customFormat="1"/>
    <row r="1262" s="6" customFormat="1"/>
    <row r="1263" s="6" customFormat="1"/>
    <row r="1264" s="6" customFormat="1"/>
    <row r="1265" s="6" customFormat="1"/>
    <row r="1266" s="6" customFormat="1"/>
    <row r="1267" s="6" customFormat="1"/>
    <row r="1268" s="6" customFormat="1"/>
    <row r="1269" s="6" customFormat="1"/>
    <row r="1270" s="6" customFormat="1"/>
    <row r="1271" s="6" customFormat="1"/>
    <row r="1272" s="6" customFormat="1"/>
    <row r="1273" s="6" customFormat="1"/>
    <row r="1274" s="6" customFormat="1"/>
    <row r="1275" s="6" customFormat="1"/>
    <row r="1276" s="6" customFormat="1"/>
    <row r="1277" s="6" customFormat="1"/>
    <row r="1278" s="6" customFormat="1"/>
    <row r="1279" s="6" customFormat="1"/>
    <row r="1280" s="6" customFormat="1"/>
    <row r="1281" s="6" customFormat="1"/>
    <row r="1282" s="6" customFormat="1"/>
    <row r="1283" s="6" customFormat="1"/>
    <row r="1284" s="6" customFormat="1"/>
    <row r="1285" s="6" customFormat="1"/>
    <row r="1286" s="6" customFormat="1"/>
    <row r="1287" s="6" customFormat="1"/>
    <row r="1288" s="6" customFormat="1"/>
    <row r="1289" s="6" customFormat="1"/>
    <row r="1290" s="6" customFormat="1"/>
    <row r="1291" s="6" customFormat="1"/>
    <row r="1292" s="6" customFormat="1"/>
    <row r="1293" s="6" customFormat="1"/>
    <row r="1294" s="6" customFormat="1"/>
    <row r="1295" s="6" customFormat="1"/>
    <row r="1296" s="6" customFormat="1"/>
    <row r="1297" s="6" customFormat="1"/>
    <row r="1298" s="6" customFormat="1"/>
    <row r="1299" s="6" customFormat="1"/>
    <row r="1300" s="6" customFormat="1"/>
    <row r="1301" s="6" customFormat="1"/>
    <row r="1302" s="6" customFormat="1"/>
    <row r="1303" s="6" customFormat="1"/>
    <row r="1304" s="6" customFormat="1"/>
    <row r="1305" s="6" customFormat="1"/>
    <row r="1306" s="6" customFormat="1"/>
    <row r="1307" s="6" customFormat="1"/>
    <row r="1308" s="6" customFormat="1"/>
    <row r="1309" s="6" customFormat="1"/>
    <row r="1310" s="6" customFormat="1"/>
    <row r="1311" s="6" customFormat="1"/>
    <row r="1312" s="6" customFormat="1"/>
    <row r="1313" s="6" customFormat="1"/>
    <row r="1314" s="6" customFormat="1"/>
    <row r="1315" s="6" customFormat="1"/>
    <row r="1316" s="6" customFormat="1"/>
    <row r="1317" s="6" customFormat="1"/>
    <row r="1318" s="6" customFormat="1"/>
    <row r="1319" s="6" customFormat="1"/>
    <row r="1320" s="6" customFormat="1"/>
    <row r="1321" s="6" customFormat="1"/>
    <row r="1322" s="6" customFormat="1"/>
    <row r="1323" s="6" customFormat="1"/>
    <row r="1324" s="6" customFormat="1"/>
    <row r="1325" s="6" customFormat="1"/>
    <row r="1326" s="6" customFormat="1"/>
    <row r="1327" s="6" customFormat="1"/>
    <row r="1328" s="6" customFormat="1"/>
    <row r="1329" s="6" customFormat="1"/>
    <row r="1330" s="6" customFormat="1"/>
    <row r="1331" s="6" customFormat="1"/>
    <row r="1332" s="6" customFormat="1"/>
    <row r="1333" s="6" customFormat="1"/>
    <row r="1334" s="6" customFormat="1"/>
    <row r="1335" s="6" customFormat="1"/>
    <row r="1336" s="6" customFormat="1"/>
    <row r="1337" s="6" customFormat="1"/>
    <row r="1338" s="6" customFormat="1"/>
    <row r="1339" s="6" customFormat="1"/>
    <row r="1340" s="6" customFormat="1"/>
    <row r="1341" s="6" customFormat="1"/>
    <row r="1342" s="6" customFormat="1"/>
    <row r="1343" s="6" customFormat="1"/>
    <row r="1344" s="6" customFormat="1"/>
    <row r="1345" s="6" customFormat="1"/>
    <row r="1346" s="6" customFormat="1"/>
    <row r="1347" s="6" customFormat="1"/>
    <row r="1348" s="6" customFormat="1"/>
    <row r="1349" s="6" customFormat="1"/>
    <row r="1350" s="6" customFormat="1"/>
    <row r="1351" s="6" customFormat="1"/>
    <row r="1352" s="6" customFormat="1"/>
    <row r="1353" s="6" customFormat="1"/>
    <row r="1354" s="6" customFormat="1"/>
    <row r="1355" s="6" customFormat="1"/>
    <row r="1356" s="6" customFormat="1"/>
    <row r="1357" s="6" customFormat="1"/>
    <row r="1358" s="6" customFormat="1"/>
    <row r="1359" s="6" customFormat="1"/>
    <row r="1360" s="6" customFormat="1"/>
    <row r="1361" s="6" customFormat="1"/>
    <row r="1362" s="6" customFormat="1"/>
    <row r="1363" s="6" customFormat="1"/>
    <row r="1364" s="6" customFormat="1"/>
    <row r="1365" s="6" customFormat="1"/>
    <row r="1366" s="6" customFormat="1"/>
    <row r="1367" s="6" customFormat="1"/>
    <row r="1368" s="6" customFormat="1"/>
    <row r="1369" s="6" customFormat="1"/>
    <row r="1370" s="6" customFormat="1"/>
    <row r="1371" s="6" customFormat="1"/>
    <row r="1372" s="6" customFormat="1"/>
    <row r="1373" s="6" customFormat="1"/>
    <row r="1374" s="6" customFormat="1"/>
    <row r="1375" s="6" customFormat="1"/>
    <row r="1376" s="6" customFormat="1"/>
    <row r="1377" s="6" customFormat="1"/>
    <row r="1378" s="6" customFormat="1"/>
    <row r="1379" s="6" customFormat="1"/>
    <row r="1380" s="6" customFormat="1"/>
    <row r="1381" s="6" customFormat="1"/>
    <row r="1382" s="6" customFormat="1"/>
    <row r="1383" s="6" customFormat="1"/>
    <row r="1384" s="6" customFormat="1"/>
    <row r="1385" s="6" customFormat="1"/>
    <row r="1386" s="6" customFormat="1"/>
    <row r="1387" s="6" customFormat="1"/>
    <row r="1388" s="6" customFormat="1"/>
    <row r="1389" s="6" customFormat="1"/>
    <row r="1390" s="6" customFormat="1"/>
    <row r="1391" s="6" customFormat="1"/>
    <row r="1392" s="6" customFormat="1"/>
    <row r="1393" s="6" customFormat="1"/>
    <row r="1394" s="6" customFormat="1"/>
    <row r="1395" s="6" customFormat="1"/>
    <row r="1396" s="6" customFormat="1"/>
    <row r="1397" s="6" customFormat="1"/>
    <row r="1398" s="6" customFormat="1"/>
    <row r="1399" s="6" customFormat="1"/>
    <row r="1400" s="6" customFormat="1"/>
    <row r="1401" s="6" customFormat="1"/>
    <row r="1402" s="6" customFormat="1"/>
    <row r="1403" s="6" customFormat="1"/>
    <row r="1404" s="6" customFormat="1"/>
    <row r="1405" s="6" customFormat="1"/>
    <row r="1406" s="6" customFormat="1"/>
    <row r="1407" s="6" customFormat="1"/>
    <row r="1408" s="6" customFormat="1"/>
    <row r="1409" s="6" customFormat="1"/>
    <row r="1410" s="6" customFormat="1"/>
    <row r="1411" s="6" customFormat="1"/>
    <row r="1412" s="6" customFormat="1"/>
    <row r="1413" s="6" customFormat="1"/>
    <row r="1414" s="6" customFormat="1"/>
    <row r="1415" s="6" customFormat="1"/>
    <row r="1416" s="6" customFormat="1"/>
    <row r="1417" s="6" customFormat="1"/>
    <row r="1418" s="6" customFormat="1"/>
    <row r="1419" s="6" customFormat="1"/>
    <row r="1420" s="6" customFormat="1"/>
    <row r="1421" s="6" customFormat="1"/>
    <row r="1422" s="6" customFormat="1"/>
    <row r="1423" s="6" customFormat="1"/>
    <row r="1424" s="6" customFormat="1"/>
    <row r="1425" s="6" customFormat="1"/>
    <row r="1426" s="6" customFormat="1"/>
    <row r="1427" s="6" customFormat="1"/>
    <row r="1428" s="6" customFormat="1"/>
    <row r="1429" s="6" customFormat="1"/>
    <row r="1430" s="6" customFormat="1"/>
    <row r="1431" s="6" customFormat="1"/>
    <row r="1432" s="6" customFormat="1"/>
    <row r="1433" s="6" customFormat="1"/>
    <row r="1434" s="6" customFormat="1"/>
    <row r="1435" s="6" customFormat="1"/>
    <row r="1436" s="6" customFormat="1"/>
    <row r="1437" s="6" customFormat="1"/>
    <row r="1438" s="6" customFormat="1"/>
    <row r="1439" s="6" customFormat="1"/>
    <row r="1440" s="6" customFormat="1"/>
    <row r="1441" s="6" customFormat="1"/>
    <row r="1442" s="6" customFormat="1"/>
    <row r="1443" s="6" customFormat="1"/>
    <row r="1444" s="6" customFormat="1"/>
    <row r="1445" s="6" customFormat="1"/>
    <row r="1446" s="6" customFormat="1"/>
    <row r="1447" s="6" customFormat="1"/>
    <row r="1448" s="6" customFormat="1"/>
    <row r="1449" s="6" customFormat="1"/>
    <row r="1450" s="6" customFormat="1"/>
    <row r="1451" s="6" customFormat="1"/>
    <row r="1452" s="6" customFormat="1"/>
    <row r="1453" s="6" customFormat="1"/>
    <row r="1454" s="6" customFormat="1"/>
    <row r="1455" s="6" customFormat="1"/>
    <row r="1456" s="6" customFormat="1"/>
    <row r="1457" s="6" customFormat="1"/>
    <row r="1458" s="6" customFormat="1"/>
    <row r="1459" s="6" customFormat="1"/>
    <row r="1460" s="6" customFormat="1"/>
    <row r="1461" s="6" customFormat="1"/>
    <row r="1462" s="6" customFormat="1"/>
    <row r="1463" s="6" customFormat="1"/>
    <row r="1464" s="6" customFormat="1"/>
    <row r="1465" s="6" customFormat="1"/>
    <row r="1466" s="6" customFormat="1"/>
    <row r="1467" s="6" customFormat="1"/>
    <row r="1468" s="6" customFormat="1"/>
    <row r="1469" s="6" customFormat="1"/>
    <row r="1470" s="6" customFormat="1"/>
    <row r="1471" s="6" customFormat="1"/>
    <row r="1472" s="6" customFormat="1"/>
    <row r="1473" s="6" customFormat="1"/>
    <row r="1474" s="6" customFormat="1"/>
    <row r="1475" s="6" customFormat="1"/>
    <row r="1476" s="6" customFormat="1"/>
    <row r="1477" s="6" customFormat="1"/>
    <row r="1478" s="6" customFormat="1"/>
    <row r="1479" s="6" customFormat="1"/>
    <row r="1480" s="6" customFormat="1"/>
    <row r="1481" s="6" customFormat="1"/>
    <row r="1482" s="6" customFormat="1"/>
    <row r="1483" s="6" customFormat="1"/>
    <row r="1484" s="6" customFormat="1"/>
    <row r="1485" s="6" customFormat="1"/>
    <row r="1486" s="6" customFormat="1"/>
    <row r="1487" s="6" customFormat="1"/>
    <row r="1488" s="6" customFormat="1"/>
    <row r="1489" s="6" customFormat="1"/>
    <row r="1490" s="6" customFormat="1"/>
    <row r="1491" s="6" customFormat="1"/>
    <row r="1492" s="6" customFormat="1"/>
    <row r="1493" s="6" customFormat="1"/>
    <row r="1494" s="6" customFormat="1"/>
    <row r="1495" s="6" customFormat="1"/>
    <row r="1496" s="6" customFormat="1"/>
    <row r="1497" s="6" customFormat="1"/>
    <row r="1498" s="6" customFormat="1"/>
    <row r="1499" s="6" customFormat="1"/>
    <row r="1500" s="6" customFormat="1"/>
    <row r="1501" s="6" customFormat="1"/>
    <row r="1502" s="6" customFormat="1"/>
    <row r="1503" s="6" customFormat="1"/>
    <row r="1504" s="6" customFormat="1"/>
    <row r="1505" s="6" customFormat="1"/>
    <row r="1506" s="6" customFormat="1"/>
    <row r="1507" s="6" customFormat="1"/>
    <row r="1508" s="6" customFormat="1"/>
    <row r="1509" s="6" customFormat="1"/>
    <row r="1510" s="6" customFormat="1"/>
    <row r="1511" s="6" customFormat="1"/>
    <row r="1512" s="6" customFormat="1"/>
    <row r="1513" s="6" customFormat="1"/>
    <row r="1514" s="6" customFormat="1"/>
    <row r="1515" s="6" customFormat="1"/>
    <row r="1516" s="6" customFormat="1"/>
    <row r="1517" s="6" customFormat="1"/>
    <row r="1518" s="6" customFormat="1"/>
    <row r="1519" s="6" customFormat="1"/>
    <row r="1520" s="6" customFormat="1"/>
    <row r="1521" s="6" customFormat="1"/>
    <row r="1522" s="6" customFormat="1"/>
    <row r="1523" s="6" customFormat="1"/>
    <row r="1524" s="6" customFormat="1"/>
    <row r="1525" s="6" customFormat="1"/>
    <row r="1526" s="6" customFormat="1"/>
    <row r="1527" s="6" customFormat="1"/>
    <row r="1528" s="6" customFormat="1"/>
    <row r="1529" s="6" customFormat="1"/>
    <row r="1530" s="6" customFormat="1"/>
    <row r="1531" s="6" customFormat="1"/>
    <row r="1532" s="6" customFormat="1"/>
    <row r="1533" s="6" customFormat="1"/>
    <row r="1534" s="6" customFormat="1"/>
    <row r="1535" s="6" customFormat="1"/>
    <row r="1536" s="6" customFormat="1"/>
    <row r="1537" s="6" customFormat="1"/>
    <row r="1538" s="6" customFormat="1"/>
    <row r="1539" s="6" customFormat="1"/>
    <row r="1540" s="6" customFormat="1"/>
    <row r="1541" s="6" customFormat="1"/>
    <row r="1542" s="6" customFormat="1"/>
    <row r="1543" s="6" customFormat="1"/>
    <row r="1544" s="6" customFormat="1"/>
    <row r="1545" s="6" customFormat="1"/>
    <row r="1546" s="6" customFormat="1"/>
    <row r="1547" s="6" customFormat="1"/>
    <row r="1548" s="6" customFormat="1"/>
    <row r="1549" s="6" customFormat="1"/>
    <row r="1550" s="6" customFormat="1"/>
    <row r="1551" s="6" customFormat="1"/>
    <row r="1552" s="6" customFormat="1"/>
    <row r="1553" s="6" customFormat="1"/>
    <row r="1554" s="6" customFormat="1"/>
    <row r="1555" s="6" customFormat="1"/>
    <row r="1556" s="6" customFormat="1"/>
    <row r="1557" s="6" customFormat="1"/>
    <row r="1558" s="6" customFormat="1"/>
    <row r="1559" s="6" customFormat="1"/>
    <row r="1560" s="6" customFormat="1"/>
    <row r="1561" s="6" customFormat="1"/>
    <row r="1562" s="6" customFormat="1"/>
    <row r="1563" s="6" customFormat="1"/>
    <row r="1564" s="6" customFormat="1"/>
    <row r="1565" s="6" customFormat="1"/>
    <row r="1566" s="6" customFormat="1"/>
    <row r="1567" s="6" customFormat="1"/>
    <row r="1568" s="6" customFormat="1"/>
    <row r="1569" s="6" customFormat="1"/>
    <row r="1570" s="6" customFormat="1"/>
    <row r="1571" s="6" customFormat="1"/>
    <row r="1572" s="6" customFormat="1"/>
    <row r="1573" s="6" customFormat="1"/>
    <row r="1574" s="6" customFormat="1"/>
    <row r="1575" s="6" customFormat="1"/>
    <row r="1576" s="6" customFormat="1"/>
    <row r="1577" s="6" customFormat="1"/>
    <row r="1578" s="6" customFormat="1"/>
    <row r="1579" s="6" customFormat="1"/>
    <row r="1580" s="6" customFormat="1"/>
    <row r="1581" s="6" customFormat="1"/>
    <row r="1582" s="6" customFormat="1"/>
    <row r="1583" s="6" customFormat="1"/>
    <row r="1584" s="6" customFormat="1"/>
    <row r="1585" s="6" customFormat="1"/>
    <row r="1586" s="6" customFormat="1"/>
    <row r="1587" s="6" customFormat="1"/>
    <row r="1588" s="6" customFormat="1"/>
    <row r="1589" s="6" customFormat="1"/>
    <row r="1590" s="6" customFormat="1"/>
    <row r="1591" s="6" customFormat="1"/>
    <row r="1592" s="6" customFormat="1"/>
    <row r="1593" s="6" customFormat="1"/>
    <row r="1594" s="6" customFormat="1"/>
    <row r="1595" s="6" customFormat="1"/>
    <row r="1596" s="6" customFormat="1"/>
    <row r="1597" s="6" customFormat="1"/>
    <row r="1598" s="6" customFormat="1"/>
    <row r="1599" s="6" customFormat="1"/>
    <row r="1600" s="6" customFormat="1"/>
    <row r="1601" s="6" customFormat="1"/>
    <row r="1602" s="6" customFormat="1"/>
    <row r="1603" s="6" customFormat="1"/>
    <row r="1604" s="6" customFormat="1"/>
    <row r="1605" s="6" customFormat="1"/>
    <row r="1606" s="6" customFormat="1"/>
    <row r="1607" s="6" customFormat="1"/>
    <row r="1608" s="6" customFormat="1"/>
    <row r="1609" s="6" customFormat="1"/>
    <row r="1610" s="6" customFormat="1"/>
    <row r="1611" s="6" customFormat="1"/>
    <row r="1612" s="6" customFormat="1"/>
    <row r="1613" s="6" customFormat="1"/>
    <row r="1614" s="6" customFormat="1"/>
    <row r="1615" s="6" customFormat="1"/>
    <row r="1616" s="6" customFormat="1"/>
    <row r="1617" s="6" customFormat="1"/>
    <row r="1618" s="6" customFormat="1"/>
    <row r="1619" s="6" customFormat="1"/>
    <row r="1620" s="6" customFormat="1"/>
    <row r="1621" s="6" customFormat="1"/>
    <row r="1622" s="6" customFormat="1"/>
    <row r="1623" s="6" customFormat="1"/>
    <row r="1624" s="6" customFormat="1"/>
    <row r="1625" s="6" customFormat="1"/>
    <row r="1626" s="6" customFormat="1"/>
    <row r="1627" s="6" customFormat="1"/>
    <row r="1628" s="6" customFormat="1"/>
    <row r="1629" s="6" customFormat="1"/>
    <row r="1630" s="6" customFormat="1"/>
    <row r="1631" s="6" customFormat="1"/>
    <row r="1632" s="6" customFormat="1"/>
    <row r="1633" s="6" customFormat="1"/>
    <row r="1634" s="6" customFormat="1"/>
    <row r="1635" s="6" customFormat="1"/>
    <row r="1636" s="6" customFormat="1"/>
    <row r="1637" s="6" customFormat="1"/>
    <row r="1638" s="6" customFormat="1"/>
    <row r="1639" s="6" customFormat="1"/>
    <row r="1640" s="6" customFormat="1"/>
    <row r="1641" s="6" customFormat="1"/>
    <row r="1642" s="6" customFormat="1"/>
    <row r="1643" s="6" customFormat="1"/>
    <row r="1644" s="6" customFormat="1"/>
    <row r="1645" s="6" customFormat="1"/>
    <row r="1646" s="6" customFormat="1"/>
    <row r="1647" s="6" customFormat="1"/>
    <row r="1648" s="6" customFormat="1"/>
    <row r="1649" s="6" customFormat="1"/>
    <row r="1650" s="6" customFormat="1"/>
    <row r="1651" s="6" customFormat="1"/>
    <row r="1652" s="6" customFormat="1"/>
    <row r="1653" s="6" customFormat="1"/>
    <row r="1654" s="6" customFormat="1"/>
    <row r="1655" s="6" customFormat="1"/>
    <row r="1656" s="6" customFormat="1"/>
    <row r="1657" s="6" customFormat="1"/>
    <row r="1658" s="6" customFormat="1"/>
    <row r="1659" s="6" customFormat="1"/>
    <row r="1660" s="6" customFormat="1"/>
    <row r="1661" s="6" customFormat="1"/>
    <row r="1662" s="6" customFormat="1"/>
    <row r="1663" s="6" customFormat="1"/>
    <row r="1664" s="6" customFormat="1"/>
    <row r="1665" s="6" customFormat="1"/>
    <row r="1666" s="6" customFormat="1"/>
    <row r="1667" s="6" customFormat="1"/>
    <row r="1668" s="6" customFormat="1"/>
    <row r="1669" s="6" customFormat="1"/>
    <row r="1670" s="6" customFormat="1"/>
    <row r="1671" s="6" customFormat="1"/>
    <row r="1672" s="6" customFormat="1"/>
    <row r="1673" s="6" customFormat="1"/>
    <row r="1674" s="6" customFormat="1"/>
    <row r="1675" s="6" customFormat="1"/>
    <row r="1676" s="6" customFormat="1"/>
    <row r="1677" s="6" customFormat="1"/>
    <row r="1678" s="6" customFormat="1"/>
    <row r="1679" s="6" customFormat="1"/>
    <row r="1680" s="6" customFormat="1"/>
    <row r="1681" s="6" customFormat="1"/>
    <row r="1682" s="6" customFormat="1"/>
    <row r="1683" s="6" customFormat="1"/>
    <row r="1684" s="6" customFormat="1"/>
    <row r="1685" s="6" customFormat="1"/>
    <row r="1686" s="6" customFormat="1"/>
    <row r="1687" s="6" customFormat="1"/>
    <row r="1688" s="6" customFormat="1"/>
    <row r="1689" s="6" customFormat="1"/>
    <row r="1690" s="6" customFormat="1"/>
    <row r="1691" s="6" customFormat="1"/>
    <row r="1692" s="6" customFormat="1"/>
    <row r="1693" s="6" customFormat="1"/>
    <row r="1694" s="6" customFormat="1"/>
    <row r="1695" s="6" customFormat="1"/>
    <row r="1696" s="6" customFormat="1"/>
    <row r="1697" s="6" customFormat="1"/>
    <row r="1698" s="6" customFormat="1"/>
    <row r="1699" s="6" customFormat="1"/>
    <row r="1700" s="6" customFormat="1"/>
    <row r="1701" s="6" customFormat="1"/>
    <row r="1702" s="6" customFormat="1"/>
    <row r="1703" s="6" customFormat="1"/>
    <row r="1704" s="6" customFormat="1"/>
    <row r="1705" s="6" customFormat="1"/>
    <row r="1706" s="6" customFormat="1"/>
    <row r="1707" s="6" customFormat="1"/>
    <row r="1708" s="6" customFormat="1"/>
    <row r="1709" s="6" customFormat="1"/>
    <row r="1710" s="6" customFormat="1"/>
    <row r="1711" s="6" customFormat="1"/>
    <row r="1712" s="6" customFormat="1"/>
    <row r="1713" s="6" customFormat="1"/>
    <row r="1714" s="6" customFormat="1"/>
    <row r="1715" s="6" customFormat="1"/>
    <row r="1716" s="6" customFormat="1"/>
    <row r="1717" s="6" customFormat="1"/>
    <row r="1718" s="6" customFormat="1"/>
    <row r="1719" s="6" customFormat="1"/>
    <row r="1720" s="6" customFormat="1"/>
    <row r="1721" s="6" customFormat="1"/>
    <row r="1722" s="6" customFormat="1"/>
    <row r="1723" s="6" customFormat="1"/>
    <row r="1724" s="6" customFormat="1"/>
    <row r="1725" s="6" customFormat="1"/>
    <row r="1726" s="6" customFormat="1"/>
    <row r="1727" s="6" customFormat="1"/>
    <row r="1728" s="6" customFormat="1"/>
    <row r="1729" s="6" customFormat="1"/>
    <row r="1730" s="6" customFormat="1"/>
    <row r="1731" s="6" customFormat="1"/>
    <row r="1732" s="6" customFormat="1"/>
    <row r="1733" s="6" customFormat="1"/>
    <row r="1734" s="6" customFormat="1"/>
    <row r="1735" s="6" customFormat="1"/>
    <row r="1736" s="6" customFormat="1"/>
    <row r="1737" s="6" customFormat="1"/>
    <row r="1738" s="6" customFormat="1"/>
    <row r="1739" s="6" customFormat="1"/>
    <row r="1740" s="6" customFormat="1"/>
    <row r="1741" s="6" customFormat="1"/>
    <row r="1742" s="6" customFormat="1"/>
    <row r="1743" s="6" customFormat="1"/>
    <row r="1744" s="6" customFormat="1"/>
    <row r="1745" s="6" customFormat="1"/>
    <row r="1746" s="6" customFormat="1"/>
    <row r="1747" s="6" customFormat="1"/>
    <row r="1748" s="6" customFormat="1"/>
    <row r="1749" s="6" customFormat="1"/>
    <row r="1750" s="6" customFormat="1"/>
    <row r="1751" s="6" customFormat="1"/>
    <row r="1752" s="6" customFormat="1"/>
    <row r="1753" s="6" customFormat="1"/>
    <row r="1754" s="6" customFormat="1"/>
    <row r="1755" s="6" customFormat="1"/>
    <row r="1756" s="6" customFormat="1"/>
    <row r="1757" s="6" customFormat="1"/>
    <row r="1758" s="6" customFormat="1"/>
    <row r="1759" s="6" customFormat="1"/>
    <row r="1760" s="6" customFormat="1"/>
    <row r="1761" s="6" customFormat="1"/>
    <row r="1762" s="6" customFormat="1"/>
    <row r="1763" s="6" customFormat="1"/>
    <row r="1764" s="6" customFormat="1"/>
    <row r="1765" s="6" customFormat="1"/>
    <row r="1766" s="6" customFormat="1"/>
    <row r="1767" s="6" customFormat="1"/>
    <row r="1768" s="6" customFormat="1"/>
    <row r="1769" s="6" customFormat="1"/>
    <row r="1770" s="6" customFormat="1"/>
    <row r="1771" s="6" customFormat="1"/>
    <row r="1772" s="6" customFormat="1"/>
    <row r="1773" s="6" customFormat="1"/>
    <row r="1774" s="6" customFormat="1"/>
    <row r="1775" s="6" customFormat="1"/>
    <row r="1776" s="6" customFormat="1"/>
    <row r="1777" s="6" customFormat="1"/>
    <row r="1778" s="6" customFormat="1"/>
    <row r="1779" s="6" customFormat="1"/>
    <row r="1780" s="6" customFormat="1"/>
    <row r="1781" s="6" customFormat="1"/>
    <row r="1782" s="6" customFormat="1"/>
    <row r="1783" s="6" customFormat="1"/>
    <row r="1784" s="6" customFormat="1"/>
    <row r="1785" s="6" customFormat="1"/>
    <row r="1786" s="6" customFormat="1"/>
    <row r="1787" s="6" customFormat="1"/>
    <row r="1788" s="6" customFormat="1"/>
    <row r="1789" s="6" customFormat="1"/>
    <row r="1790" s="6" customFormat="1"/>
    <row r="1791" s="6" customFormat="1"/>
    <row r="1792" s="6" customFormat="1"/>
    <row r="1793" s="6" customFormat="1"/>
    <row r="1794" s="6" customFormat="1"/>
    <row r="1795" s="6" customFormat="1"/>
    <row r="1796" s="6" customFormat="1"/>
    <row r="1797" s="6" customFormat="1"/>
    <row r="1798" s="6" customFormat="1"/>
    <row r="1799" s="6" customFormat="1"/>
    <row r="1800" s="6" customFormat="1"/>
    <row r="1801" s="6" customFormat="1"/>
    <row r="1802" s="6" customFormat="1"/>
    <row r="1803" s="6" customFormat="1"/>
    <row r="1804" s="6" customFormat="1"/>
    <row r="1805" s="6" customFormat="1"/>
    <row r="1806" s="6" customFormat="1"/>
    <row r="1807" s="6" customFormat="1"/>
    <row r="1808" s="6" customFormat="1"/>
    <row r="1809" s="6" customFormat="1"/>
    <row r="1810" s="6" customFormat="1"/>
    <row r="1811" s="6" customFormat="1"/>
    <row r="1812" s="6" customFormat="1"/>
    <row r="1813" s="6" customFormat="1"/>
    <row r="1814" s="6" customFormat="1"/>
    <row r="1815" s="6" customFormat="1"/>
    <row r="1816" s="6" customFormat="1"/>
    <row r="1817" s="6" customFormat="1"/>
    <row r="1818" s="6" customFormat="1"/>
    <row r="1819" s="6" customFormat="1"/>
    <row r="1820" s="6" customFormat="1"/>
    <row r="1821" s="6" customFormat="1"/>
    <row r="1822" s="6" customFormat="1"/>
    <row r="1823" s="6" customFormat="1"/>
    <row r="1824" s="6" customFormat="1"/>
    <row r="1825" s="6" customFormat="1"/>
    <row r="1826" s="6" customFormat="1"/>
    <row r="1827" s="6" customFormat="1"/>
    <row r="1828" s="6" customFormat="1"/>
    <row r="1829" s="6" customFormat="1"/>
    <row r="1830" s="6" customFormat="1"/>
    <row r="1831" s="6" customFormat="1"/>
    <row r="1832" s="6" customFormat="1"/>
    <row r="1833" s="6" customFormat="1"/>
    <row r="1834" s="6" customFormat="1"/>
    <row r="1835" s="6" customFormat="1"/>
    <row r="1836" s="6" customFormat="1"/>
    <row r="1837" s="6" customFormat="1"/>
    <row r="1838" s="6" customFormat="1"/>
    <row r="1839" s="6" customFormat="1"/>
    <row r="1840" s="6" customFormat="1"/>
    <row r="1841" s="6" customFormat="1"/>
    <row r="1842" s="6" customFormat="1"/>
    <row r="1843" s="6" customFormat="1"/>
    <row r="1844" s="6" customFormat="1"/>
    <row r="1845" s="6" customFormat="1"/>
    <row r="1846" s="6" customFormat="1"/>
    <row r="1847" s="6" customFormat="1"/>
    <row r="1848" s="6" customFormat="1"/>
    <row r="1849" s="6" customFormat="1"/>
    <row r="1850" s="6" customFormat="1"/>
    <row r="1851" s="6" customFormat="1"/>
    <row r="1852" s="6" customFormat="1"/>
    <row r="1853" s="6" customFormat="1"/>
    <row r="1854" s="6" customFormat="1"/>
    <row r="1855" s="6" customFormat="1"/>
    <row r="1856" s="6" customFormat="1"/>
    <row r="1857" s="6" customFormat="1"/>
    <row r="1858" s="6" customFormat="1"/>
    <row r="1859" s="6" customFormat="1"/>
    <row r="1860" s="6" customFormat="1"/>
    <row r="1861" s="6" customFormat="1"/>
    <row r="1862" s="6" customFormat="1"/>
    <row r="1863" s="6" customFormat="1"/>
    <row r="1864" s="6" customFormat="1"/>
    <row r="1865" s="6" customFormat="1"/>
    <row r="1866" s="6" customFormat="1"/>
    <row r="1867" s="6" customFormat="1"/>
    <row r="1868" s="6" customFormat="1"/>
    <row r="1869" s="6" customFormat="1"/>
    <row r="1870" s="6" customFormat="1"/>
    <row r="1871" s="6" customFormat="1"/>
    <row r="1872" s="6" customFormat="1"/>
    <row r="1873" s="6" customFormat="1"/>
    <row r="1874" s="6" customFormat="1"/>
    <row r="1875" s="6" customFormat="1"/>
    <row r="1876" s="6" customFormat="1"/>
    <row r="1877" s="6" customFormat="1"/>
    <row r="1878" s="6" customFormat="1"/>
    <row r="1879" s="6" customFormat="1"/>
    <row r="1880" s="6" customFormat="1"/>
    <row r="1881" s="6" customFormat="1"/>
    <row r="1882" s="6" customFormat="1"/>
    <row r="1883" s="6" customFormat="1"/>
    <row r="1884" s="6" customFormat="1"/>
    <row r="1885" s="6" customFormat="1"/>
    <row r="1886" s="6" customFormat="1"/>
    <row r="1887" s="6" customFormat="1"/>
    <row r="1888" s="6" customFormat="1"/>
    <row r="1889" s="6" customFormat="1"/>
    <row r="1890" s="6" customFormat="1"/>
    <row r="1891" s="6" customFormat="1"/>
    <row r="1892" s="6" customFormat="1"/>
    <row r="1893" s="6" customFormat="1"/>
    <row r="1894" s="6" customFormat="1"/>
    <row r="1895" s="6" customFormat="1"/>
    <row r="1896" s="6" customFormat="1"/>
    <row r="1897" s="6" customFormat="1"/>
    <row r="1898" s="6" customFormat="1"/>
    <row r="1899" s="6" customFormat="1"/>
    <row r="1900" s="6" customFormat="1"/>
    <row r="1901" s="6" customFormat="1"/>
    <row r="1902" s="6" customFormat="1"/>
    <row r="1903" s="6" customFormat="1"/>
    <row r="1904" s="6" customFormat="1"/>
    <row r="1905" s="6" customFormat="1"/>
    <row r="1906" s="6" customFormat="1"/>
    <row r="1907" s="6" customFormat="1"/>
    <row r="1908" s="6" customFormat="1"/>
    <row r="1909" s="6" customFormat="1"/>
    <row r="1910" s="6" customFormat="1"/>
    <row r="1911" s="6" customFormat="1"/>
    <row r="1912" s="6" customFormat="1"/>
    <row r="1913" s="6" customFormat="1"/>
    <row r="1914" s="6" customFormat="1"/>
    <row r="1915" s="6" customFormat="1"/>
    <row r="1916" s="6" customFormat="1"/>
    <row r="1917" s="6" customFormat="1"/>
    <row r="1918" s="6" customFormat="1"/>
    <row r="1919" s="6" customFormat="1"/>
    <row r="1920" s="6" customFormat="1"/>
    <row r="1921" s="6" customFormat="1"/>
    <row r="1922" s="6" customFormat="1"/>
    <row r="1923" s="6" customFormat="1"/>
    <row r="1924" s="6" customFormat="1"/>
    <row r="1925" s="6" customFormat="1"/>
    <row r="1926" s="6" customFormat="1"/>
    <row r="1927" s="6" customFormat="1"/>
    <row r="1928" s="6" customFormat="1"/>
    <row r="1929" s="6" customFormat="1"/>
    <row r="1930" s="6" customFormat="1"/>
    <row r="1931" s="6" customFormat="1"/>
    <row r="1932" s="6" customFormat="1"/>
    <row r="1933" s="6" customFormat="1"/>
    <row r="1934" s="6" customFormat="1"/>
    <row r="1935" s="6" customFormat="1"/>
    <row r="1936" s="6" customFormat="1"/>
    <row r="1937" s="6" customFormat="1"/>
    <row r="1938" s="6" customFormat="1"/>
    <row r="1939" s="6" customFormat="1"/>
    <row r="1940" s="6" customFormat="1"/>
    <row r="1941" s="6" customFormat="1"/>
    <row r="1942" s="6" customFormat="1"/>
    <row r="1943" s="6" customFormat="1"/>
    <row r="1944" s="6" customFormat="1"/>
    <row r="1945" s="6" customFormat="1"/>
    <row r="1946" s="6" customFormat="1"/>
    <row r="1947" s="6" customFormat="1"/>
    <row r="1948" s="6" customFormat="1"/>
    <row r="1949" s="6" customFormat="1"/>
    <row r="1950" s="6" customFormat="1"/>
    <row r="1951" s="6" customFormat="1"/>
    <row r="1952" s="6" customFormat="1"/>
    <row r="1953" s="6" customFormat="1"/>
    <row r="1954" s="6" customFormat="1"/>
    <row r="1955" s="6" customFormat="1"/>
    <row r="1956" s="6" customFormat="1"/>
    <row r="1957" s="6" customFormat="1"/>
    <row r="1958" s="6" customFormat="1"/>
    <row r="1959" s="6" customFormat="1"/>
    <row r="1960" s="6" customFormat="1"/>
    <row r="1961" s="6" customFormat="1"/>
    <row r="1962" s="6" customFormat="1"/>
    <row r="1963" s="6" customFormat="1"/>
    <row r="1964" s="6" customFormat="1"/>
    <row r="1965" s="6" customFormat="1"/>
    <row r="1966" s="6" customFormat="1"/>
    <row r="1967" s="6" customFormat="1"/>
    <row r="1968" s="6" customFormat="1"/>
    <row r="1969" s="6" customFormat="1"/>
    <row r="1970" s="6" customFormat="1"/>
    <row r="1971" s="6" customFormat="1"/>
    <row r="1972" s="6" customFormat="1"/>
    <row r="1973" s="6" customFormat="1"/>
    <row r="1974" s="6" customFormat="1"/>
    <row r="1975" s="6" customFormat="1"/>
    <row r="1976" s="6" customFormat="1"/>
    <row r="1977" s="6" customFormat="1"/>
    <row r="1978" s="6" customFormat="1"/>
    <row r="1979" s="6" customFormat="1"/>
    <row r="1980" s="6" customFormat="1"/>
    <row r="1981" s="6" customFormat="1"/>
    <row r="1982" s="6" customFormat="1"/>
    <row r="1983" s="6" customFormat="1"/>
    <row r="1984" s="6" customFormat="1"/>
    <row r="1985" s="6" customFormat="1"/>
    <row r="1986" s="6" customFormat="1"/>
    <row r="1987" s="6" customFormat="1"/>
    <row r="1988" s="6" customFormat="1"/>
    <row r="1989" s="6" customFormat="1"/>
    <row r="1990" s="6" customFormat="1"/>
    <row r="1991" s="6" customFormat="1"/>
    <row r="1992" s="6" customFormat="1"/>
    <row r="1993" s="6" customFormat="1"/>
    <row r="1994" s="6" customFormat="1"/>
    <row r="1995" s="6" customFormat="1"/>
    <row r="1996" s="6" customFormat="1"/>
    <row r="1997" s="6" customFormat="1"/>
    <row r="1998" s="6" customFormat="1"/>
    <row r="1999" s="6" customFormat="1"/>
    <row r="2000" s="6" customFormat="1"/>
    <row r="2001" s="6" customFormat="1"/>
    <row r="2002" s="6" customFormat="1"/>
    <row r="2003" s="6" customFormat="1"/>
    <row r="2004" s="6" customFormat="1"/>
    <row r="2005" s="6" customFormat="1"/>
    <row r="2006" s="6" customFormat="1"/>
    <row r="2007" s="6" customFormat="1"/>
    <row r="2008" s="6" customFormat="1"/>
    <row r="2009" s="6" customFormat="1"/>
    <row r="2010" s="6" customFormat="1"/>
    <row r="2011" s="6" customFormat="1"/>
    <row r="2012" s="6" customFormat="1"/>
    <row r="2013" s="6" customFormat="1"/>
    <row r="2014" s="6" customFormat="1"/>
    <row r="2015" s="6" customFormat="1"/>
    <row r="2016" s="6" customFormat="1"/>
    <row r="2017" s="6" customFormat="1"/>
    <row r="2018" s="6" customFormat="1"/>
    <row r="2019" s="6" customFormat="1"/>
    <row r="2020" s="6" customFormat="1"/>
    <row r="2021" s="6" customFormat="1"/>
    <row r="2022" s="6" customFormat="1"/>
    <row r="2023" s="6" customFormat="1"/>
    <row r="2024" s="6" customFormat="1"/>
    <row r="2025" s="6" customFormat="1"/>
    <row r="2026" s="6" customFormat="1"/>
    <row r="2027" s="6" customFormat="1"/>
    <row r="2028" s="6" customFormat="1"/>
    <row r="2029" s="6" customFormat="1"/>
    <row r="2030" s="6" customFormat="1"/>
    <row r="2031" s="6" customFormat="1"/>
    <row r="2032" s="6" customFormat="1"/>
    <row r="2033" s="6" customFormat="1"/>
    <row r="2034" s="6" customFormat="1"/>
    <row r="2035" s="6" customFormat="1"/>
    <row r="2036" s="6" customFormat="1"/>
    <row r="2037" s="6" customFormat="1"/>
    <row r="2038" s="6" customFormat="1"/>
    <row r="2039" s="6" customFormat="1"/>
    <row r="2040" s="6" customFormat="1"/>
    <row r="2041" s="6" customFormat="1"/>
    <row r="2042" s="6" customFormat="1"/>
    <row r="2043" s="6" customFormat="1"/>
    <row r="2044" s="6" customFormat="1"/>
    <row r="2045" s="6" customFormat="1"/>
    <row r="2046" s="6" customFormat="1"/>
    <row r="2047" s="6" customFormat="1"/>
    <row r="2048" s="6" customFormat="1"/>
    <row r="2049" s="6" customFormat="1"/>
    <row r="2050" s="6" customFormat="1"/>
    <row r="2051" s="6" customFormat="1"/>
    <row r="2052" s="6" customFormat="1"/>
    <row r="2053" s="6" customFormat="1"/>
    <row r="2054" s="6" customFormat="1"/>
    <row r="2055" s="6" customFormat="1"/>
    <row r="2056" s="6" customFormat="1"/>
    <row r="2057" s="6" customFormat="1"/>
    <row r="2058" s="6" customFormat="1"/>
    <row r="2059" s="6" customFormat="1"/>
    <row r="2060" s="6" customFormat="1"/>
    <row r="2061" s="6" customFormat="1"/>
    <row r="2062" s="6" customFormat="1"/>
    <row r="2063" s="6" customFormat="1"/>
    <row r="2064" s="6" customFormat="1"/>
    <row r="2065" s="6" customFormat="1"/>
    <row r="2066" s="6" customFormat="1"/>
    <row r="2067" s="6" customFormat="1"/>
    <row r="2068" s="6" customFormat="1"/>
    <row r="2069" s="6" customFormat="1"/>
    <row r="2070" s="6" customFormat="1"/>
    <row r="2071" s="6" customFormat="1"/>
    <row r="2072" s="6" customFormat="1"/>
    <row r="2073" s="6" customFormat="1"/>
    <row r="2074" s="6" customFormat="1"/>
    <row r="2075" s="6" customFormat="1"/>
    <row r="2076" s="6" customFormat="1"/>
    <row r="2077" s="6" customFormat="1"/>
    <row r="2078" s="6" customFormat="1"/>
    <row r="2079" s="6" customFormat="1"/>
    <row r="2080" s="6" customFormat="1"/>
    <row r="2081" s="6" customFormat="1"/>
    <row r="2082" s="6" customFormat="1"/>
    <row r="2083" s="6" customFormat="1"/>
    <row r="2084" s="6" customFormat="1"/>
    <row r="2085" s="6" customFormat="1"/>
    <row r="2086" s="6" customFormat="1"/>
    <row r="2087" s="6" customFormat="1"/>
    <row r="2088" s="6" customFormat="1"/>
    <row r="2089" s="6" customFormat="1"/>
    <row r="2090" s="6" customFormat="1"/>
    <row r="2091" s="6" customFormat="1"/>
    <row r="2092" s="6" customFormat="1"/>
    <row r="2093" s="6" customFormat="1"/>
    <row r="2094" s="6" customFormat="1"/>
    <row r="2095" s="6" customFormat="1"/>
    <row r="2096" s="6" customFormat="1"/>
    <row r="2097" s="6" customFormat="1"/>
    <row r="2098" s="6" customFormat="1"/>
    <row r="2099" s="6" customFormat="1"/>
    <row r="2100" s="6" customFormat="1"/>
    <row r="2101" s="6" customFormat="1"/>
    <row r="2102" s="6" customFormat="1"/>
    <row r="2103" s="6" customFormat="1"/>
    <row r="2104" s="6" customFormat="1"/>
    <row r="2105" s="6" customFormat="1"/>
    <row r="2106" s="6" customFormat="1"/>
    <row r="2107" s="6" customFormat="1"/>
    <row r="2108" s="6" customFormat="1"/>
    <row r="2109" s="6" customFormat="1"/>
    <row r="2110" s="6" customFormat="1"/>
    <row r="2111" s="6" customFormat="1"/>
    <row r="2112" s="6" customFormat="1"/>
    <row r="2113" s="6" customFormat="1"/>
    <row r="2114" s="6" customFormat="1"/>
    <row r="2115" s="6" customFormat="1"/>
    <row r="2116" s="6" customFormat="1"/>
    <row r="2117" s="6" customFormat="1"/>
    <row r="2118" s="6" customFormat="1"/>
    <row r="2119" s="6" customFormat="1"/>
    <row r="2120" s="6" customFormat="1"/>
    <row r="2121" s="6" customFormat="1"/>
    <row r="2122" s="6" customFormat="1"/>
    <row r="2123" s="6" customFormat="1"/>
    <row r="2124" s="6" customFormat="1"/>
    <row r="2125" s="6" customFormat="1"/>
    <row r="2126" s="6" customFormat="1"/>
    <row r="2127" s="6" customFormat="1"/>
    <row r="2128" s="6" customFormat="1"/>
    <row r="2129" s="6" customFormat="1"/>
    <row r="2130" s="6" customFormat="1"/>
    <row r="2131" s="6" customFormat="1"/>
    <row r="2132" s="6" customFormat="1"/>
    <row r="2133" s="6" customFormat="1"/>
    <row r="2134" s="6" customFormat="1"/>
    <row r="2135" s="6" customFormat="1"/>
    <row r="2136" s="6" customFormat="1"/>
    <row r="2137" s="6" customFormat="1"/>
    <row r="2138" s="6" customFormat="1"/>
    <row r="2139" s="6" customFormat="1"/>
    <row r="2140" s="6" customFormat="1"/>
    <row r="2141" s="6" customFormat="1"/>
    <row r="2142" s="6" customFormat="1"/>
    <row r="2143" s="6" customFormat="1"/>
    <row r="2144" s="6" customFormat="1"/>
    <row r="2145" s="6" customFormat="1"/>
    <row r="2146" s="6" customFormat="1"/>
    <row r="2147" s="6" customFormat="1"/>
    <row r="2148" s="6" customFormat="1"/>
    <row r="2149" s="6" customFormat="1"/>
    <row r="2150" s="6" customFormat="1"/>
    <row r="2151" s="6" customFormat="1"/>
    <row r="2152" s="6" customFormat="1"/>
    <row r="2153" s="6" customFormat="1"/>
    <row r="2154" s="6" customFormat="1"/>
    <row r="2155" s="6" customFormat="1"/>
    <row r="2156" s="6" customFormat="1"/>
    <row r="2157" s="6" customFormat="1"/>
    <row r="2158" s="6" customFormat="1"/>
    <row r="2159" s="6" customFormat="1"/>
    <row r="2160" s="6" customFormat="1"/>
    <row r="2161" s="6" customFormat="1"/>
    <row r="2162" s="6" customFormat="1"/>
    <row r="2163" s="6" customFormat="1"/>
    <row r="2164" s="6" customFormat="1"/>
    <row r="2165" s="6" customFormat="1"/>
    <row r="2166" s="6" customFormat="1"/>
    <row r="2167" s="6" customFormat="1"/>
    <row r="2168" s="6" customFormat="1"/>
    <row r="2169" s="6" customFormat="1"/>
    <row r="2170" s="6" customFormat="1"/>
    <row r="2171" s="6" customFormat="1"/>
    <row r="2172" s="6" customFormat="1"/>
    <row r="2173" s="6" customFormat="1"/>
    <row r="2174" s="6" customFormat="1"/>
    <row r="2175" s="6" customFormat="1"/>
    <row r="2176" s="6" customFormat="1"/>
    <row r="2177" s="6" customFormat="1"/>
    <row r="2178" s="6" customFormat="1"/>
    <row r="2179" s="6" customFormat="1"/>
    <row r="2180" s="6" customFormat="1"/>
    <row r="2181" s="6" customFormat="1"/>
    <row r="2182" s="6" customFormat="1"/>
    <row r="2183" s="6" customFormat="1"/>
    <row r="2184" s="6" customFormat="1"/>
    <row r="2185" s="6" customFormat="1"/>
    <row r="2186" s="6" customFormat="1"/>
    <row r="2187" s="6" customFormat="1"/>
    <row r="2188" s="6" customFormat="1"/>
    <row r="2189" s="6" customFormat="1"/>
    <row r="2190" s="6" customFormat="1"/>
    <row r="2191" s="6" customFormat="1"/>
    <row r="2192" s="6" customFormat="1"/>
    <row r="2193" s="6" customFormat="1"/>
    <row r="2194" s="6" customFormat="1"/>
    <row r="2195" s="6" customFormat="1"/>
    <row r="2196" s="6" customFormat="1"/>
    <row r="2197" s="6" customFormat="1"/>
    <row r="2198" s="6" customFormat="1"/>
    <row r="2199" s="6" customFormat="1"/>
    <row r="2200" s="6" customFormat="1"/>
    <row r="2201" s="6" customFormat="1"/>
    <row r="2202" s="6" customFormat="1"/>
    <row r="2203" s="6" customFormat="1"/>
    <row r="2204" s="6" customFormat="1"/>
    <row r="2205" s="6" customFormat="1"/>
    <row r="2206" s="6" customFormat="1"/>
    <row r="2207" s="6" customFormat="1"/>
    <row r="2208" s="6" customFormat="1"/>
    <row r="2209" s="6" customFormat="1"/>
    <row r="2210" s="6" customFormat="1"/>
    <row r="2211" s="6" customFormat="1"/>
    <row r="2212" s="6" customFormat="1"/>
    <row r="2213" s="6" customFormat="1"/>
    <row r="2214" s="6" customFormat="1"/>
    <row r="2215" s="6" customFormat="1"/>
    <row r="2216" s="6" customFormat="1"/>
    <row r="2217" s="6" customFormat="1"/>
    <row r="2218" s="6" customFormat="1"/>
    <row r="2219" s="6" customFormat="1"/>
    <row r="2220" s="6" customFormat="1"/>
    <row r="2221" s="6" customFormat="1"/>
    <row r="2222" s="6" customFormat="1"/>
    <row r="2223" s="6" customFormat="1"/>
    <row r="2224" s="6" customFormat="1"/>
    <row r="2225" s="6" customFormat="1"/>
    <row r="2226" s="6" customFormat="1"/>
    <row r="2227" s="6" customFormat="1"/>
    <row r="2228" s="6" customFormat="1"/>
    <row r="2229" s="6" customFormat="1"/>
    <row r="2230" s="6" customFormat="1"/>
    <row r="2231" s="6" customFormat="1"/>
    <row r="2232" s="6" customFormat="1"/>
    <row r="2233" s="6" customFormat="1"/>
    <row r="2234" s="6" customFormat="1"/>
    <row r="2235" s="6" customFormat="1"/>
    <row r="2236" s="6" customFormat="1"/>
    <row r="2237" s="6" customFormat="1"/>
    <row r="2238" s="6" customFormat="1"/>
    <row r="2239" s="6" customFormat="1"/>
    <row r="2240" s="6" customFormat="1"/>
    <row r="2241" s="6" customFormat="1"/>
    <row r="2242" s="6" customFormat="1"/>
    <row r="2243" s="6" customFormat="1"/>
    <row r="2244" s="6" customFormat="1"/>
    <row r="2245" s="6" customFormat="1"/>
    <row r="2246" s="6" customFormat="1"/>
    <row r="2247" s="6" customFormat="1"/>
    <row r="2248" s="6" customFormat="1"/>
    <row r="2249" s="6" customFormat="1"/>
    <row r="2250" s="6" customFormat="1"/>
    <row r="2251" s="6" customFormat="1"/>
    <row r="2252" s="6" customFormat="1"/>
    <row r="2253" s="6" customFormat="1"/>
    <row r="2254" s="6" customFormat="1"/>
    <row r="2255" s="6" customFormat="1"/>
    <row r="2256" s="6" customFormat="1"/>
    <row r="2257" s="6" customFormat="1"/>
    <row r="2258" s="6" customFormat="1"/>
    <row r="2259" s="6" customFormat="1"/>
    <row r="2260" s="6" customFormat="1"/>
    <row r="2261" s="6" customFormat="1"/>
    <row r="2262" s="6" customFormat="1"/>
    <row r="2263" s="6" customFormat="1"/>
    <row r="2264" s="6" customFormat="1"/>
    <row r="2265" s="6" customFormat="1"/>
    <row r="2266" s="6" customFormat="1"/>
    <row r="2267" s="6" customFormat="1"/>
    <row r="2268" s="6" customFormat="1"/>
    <row r="2269" s="6" customFormat="1"/>
    <row r="2270" s="6" customFormat="1"/>
    <row r="2271" s="6" customFormat="1"/>
    <row r="2272" s="6" customFormat="1"/>
    <row r="2273" s="6" customFormat="1"/>
    <row r="2274" s="6" customFormat="1"/>
    <row r="2275" s="6" customFormat="1"/>
    <row r="2276" s="6" customFormat="1"/>
    <row r="2277" s="6" customFormat="1"/>
    <row r="2278" s="6" customFormat="1"/>
    <row r="2279" s="6" customFormat="1"/>
    <row r="2280" s="6" customFormat="1"/>
    <row r="2281" s="6" customFormat="1"/>
    <row r="2282" s="6" customFormat="1"/>
    <row r="2283" s="6" customFormat="1"/>
    <row r="2284" s="6" customFormat="1"/>
    <row r="2285" s="6" customFormat="1"/>
    <row r="2286" s="6" customFormat="1"/>
    <row r="2287" s="6" customFormat="1"/>
    <row r="2288" s="6" customFormat="1"/>
    <row r="2289" s="6" customFormat="1"/>
    <row r="2290" s="6" customFormat="1"/>
    <row r="2291" s="6" customFormat="1"/>
    <row r="2292" s="6" customFormat="1"/>
    <row r="2293" s="6" customFormat="1"/>
    <row r="2294" s="6" customFormat="1"/>
    <row r="2295" s="6" customFormat="1"/>
    <row r="2296" s="6" customFormat="1"/>
    <row r="2297" s="6" customFormat="1"/>
    <row r="2298" s="6" customFormat="1"/>
    <row r="2299" s="6" customFormat="1"/>
    <row r="2300" s="6" customFormat="1"/>
    <row r="2301" s="6" customFormat="1"/>
    <row r="2302" s="6" customFormat="1"/>
    <row r="2303" s="6" customFormat="1"/>
    <row r="2304" s="6" customFormat="1"/>
    <row r="2305" s="6" customFormat="1"/>
    <row r="2306" s="6" customFormat="1"/>
    <row r="2307" s="6" customFormat="1"/>
    <row r="2308" s="6" customFormat="1"/>
    <row r="2309" s="6" customFormat="1"/>
    <row r="2310" s="6" customFormat="1"/>
    <row r="2311" s="6" customFormat="1"/>
    <row r="2312" s="6" customFormat="1"/>
    <row r="2313" s="6" customFormat="1"/>
    <row r="2314" s="6" customFormat="1"/>
    <row r="2315" s="6" customFormat="1"/>
    <row r="2316" s="6" customFormat="1"/>
    <row r="2317" s="6" customFormat="1"/>
    <row r="2318" s="6" customFormat="1"/>
    <row r="2319" s="6" customFormat="1"/>
    <row r="2320" s="6" customFormat="1"/>
    <row r="2321" s="6" customFormat="1"/>
    <row r="2322" s="6" customFormat="1"/>
    <row r="2323" s="6" customFormat="1"/>
    <row r="2324" s="6" customFormat="1"/>
    <row r="2325" s="6" customFormat="1"/>
    <row r="2326" s="6" customFormat="1"/>
    <row r="2327" s="6" customFormat="1"/>
    <row r="2328" s="6" customFormat="1"/>
    <row r="2329" s="6" customFormat="1"/>
    <row r="2330" s="6" customFormat="1"/>
    <row r="2331" s="6" customFormat="1"/>
    <row r="2332" s="6" customFormat="1"/>
    <row r="2333" s="6" customFormat="1"/>
    <row r="2334" s="6" customFormat="1"/>
    <row r="2335" s="6" customFormat="1"/>
    <row r="2336" s="6" customFormat="1"/>
    <row r="2337" s="6" customFormat="1"/>
    <row r="2338" s="6" customFormat="1"/>
    <row r="2339" s="6" customFormat="1"/>
    <row r="2340" s="6" customFormat="1"/>
    <row r="2341" s="6" customFormat="1"/>
    <row r="2342" s="6" customFormat="1"/>
    <row r="2343" s="6" customFormat="1"/>
    <row r="2344" s="6" customFormat="1"/>
    <row r="2345" s="6" customFormat="1"/>
    <row r="2346" s="6" customFormat="1"/>
    <row r="2347" s="6" customFormat="1"/>
    <row r="2348" s="6" customFormat="1"/>
    <row r="2349" s="6" customFormat="1"/>
    <row r="2350" s="6" customFormat="1"/>
    <row r="2351" s="6" customFormat="1"/>
    <row r="2352" s="6" customFormat="1"/>
    <row r="2353" s="6" customFormat="1"/>
    <row r="2354" s="6" customFormat="1"/>
    <row r="2355" s="6" customFormat="1"/>
    <row r="2356" s="6" customFormat="1"/>
    <row r="2357" s="6" customFormat="1"/>
    <row r="2358" s="6" customFormat="1"/>
    <row r="2359" s="6" customFormat="1"/>
    <row r="2360" s="6" customFormat="1"/>
    <row r="2361" s="6" customFormat="1"/>
    <row r="2362" s="6" customFormat="1"/>
    <row r="2363" s="6" customFormat="1"/>
    <row r="2364" s="6" customFormat="1"/>
    <row r="2365" s="6" customFormat="1"/>
    <row r="2366" s="6" customFormat="1"/>
    <row r="2367" s="6" customFormat="1"/>
    <row r="2368" s="6" customFormat="1"/>
    <row r="2369" s="6" customFormat="1"/>
    <row r="2370" s="6" customFormat="1"/>
    <row r="2371" s="6" customFormat="1"/>
    <row r="2372" s="6" customFormat="1"/>
    <row r="2373" s="6" customFormat="1"/>
    <row r="2374" s="6" customFormat="1"/>
    <row r="2375" s="6" customFormat="1"/>
    <row r="2376" s="6" customFormat="1"/>
    <row r="2377" s="6" customFormat="1"/>
    <row r="2378" s="6" customFormat="1"/>
    <row r="2379" s="6" customFormat="1"/>
    <row r="2380" s="6" customFormat="1"/>
    <row r="2381" s="6" customFormat="1"/>
    <row r="2382" s="6" customFormat="1"/>
    <row r="2383" s="6" customFormat="1"/>
    <row r="2384" s="6" customFormat="1"/>
    <row r="2385" s="6" customFormat="1"/>
    <row r="2386" s="6" customFormat="1"/>
    <row r="2387" s="6" customFormat="1"/>
    <row r="2388" s="6" customFormat="1"/>
    <row r="2389" s="6" customFormat="1"/>
    <row r="2390" s="6" customFormat="1"/>
    <row r="2391" s="6" customFormat="1"/>
    <row r="2392" s="6" customFormat="1"/>
    <row r="2393" s="6" customFormat="1"/>
    <row r="2394" s="6" customFormat="1"/>
    <row r="2395" s="6" customFormat="1"/>
    <row r="2396" s="6" customFormat="1"/>
    <row r="2397" s="6" customFormat="1"/>
    <row r="2398" s="6" customFormat="1"/>
    <row r="2399" s="6" customFormat="1"/>
    <row r="2400" s="6" customFormat="1"/>
    <row r="2401" s="6" customFormat="1"/>
    <row r="2402" s="6" customFormat="1"/>
    <row r="2403" s="6" customFormat="1"/>
    <row r="2404" s="6" customFormat="1"/>
    <row r="2405" s="6" customFormat="1"/>
    <row r="2406" s="6" customFormat="1"/>
    <row r="2407" s="6" customFormat="1"/>
    <row r="2408" s="6" customFormat="1"/>
    <row r="2409" s="6" customFormat="1"/>
    <row r="2410" s="6" customFormat="1"/>
    <row r="2411" s="6" customFormat="1"/>
    <row r="2412" s="6" customFormat="1"/>
    <row r="2413" s="6" customFormat="1"/>
    <row r="2414" s="6" customFormat="1"/>
    <row r="2415" s="6" customFormat="1"/>
    <row r="2416" s="6" customFormat="1"/>
    <row r="2417" s="6" customFormat="1"/>
    <row r="2418" s="6" customFormat="1"/>
    <row r="2419" s="6" customFormat="1"/>
    <row r="2420" s="6" customFormat="1"/>
    <row r="2421" s="6" customFormat="1"/>
    <row r="2422" s="6" customFormat="1"/>
    <row r="2423" s="6" customFormat="1"/>
    <row r="2424" s="6" customFormat="1"/>
    <row r="2425" s="6" customFormat="1"/>
    <row r="2426" s="6" customFormat="1"/>
    <row r="2427" s="6" customFormat="1"/>
    <row r="2428" s="6" customFormat="1"/>
    <row r="2429" s="6" customFormat="1"/>
    <row r="2430" s="6" customFormat="1"/>
    <row r="2431" s="6" customFormat="1"/>
    <row r="2432" s="6" customFormat="1"/>
    <row r="2433" s="6" customFormat="1"/>
    <row r="2434" s="6" customFormat="1"/>
    <row r="2435" s="6" customFormat="1"/>
    <row r="2436" s="6" customFormat="1"/>
    <row r="2437" s="6" customFormat="1"/>
    <row r="2438" s="6" customFormat="1"/>
    <row r="2439" s="6" customFormat="1"/>
    <row r="2440" s="6" customFormat="1"/>
    <row r="2441" s="6" customFormat="1"/>
    <row r="2442" s="6" customFormat="1"/>
    <row r="2443" s="6" customFormat="1"/>
    <row r="2444" s="6" customFormat="1"/>
    <row r="2445" s="6" customFormat="1"/>
    <row r="2446" s="6" customFormat="1"/>
    <row r="2447" s="6" customFormat="1"/>
    <row r="2448" s="6" customFormat="1"/>
    <row r="2449" s="6" customFormat="1"/>
    <row r="2450" s="6" customFormat="1"/>
    <row r="2451" s="6" customFormat="1"/>
    <row r="2452" s="6" customFormat="1"/>
    <row r="2453" s="6" customFormat="1"/>
    <row r="2454" s="6" customFormat="1"/>
    <row r="2455" s="6" customFormat="1"/>
    <row r="2456" s="6" customFormat="1"/>
    <row r="2457" s="6" customFormat="1"/>
    <row r="2458" s="6" customFormat="1"/>
    <row r="2459" s="6" customFormat="1"/>
    <row r="2460" s="6" customFormat="1"/>
    <row r="2461" s="6" customFormat="1"/>
    <row r="2462" s="6" customFormat="1"/>
    <row r="2463" s="6" customFormat="1"/>
    <row r="2464" s="6" customFormat="1"/>
    <row r="2465" s="6" customFormat="1"/>
    <row r="2466" s="6" customFormat="1"/>
    <row r="2467" s="6" customFormat="1"/>
    <row r="2468" s="6" customFormat="1"/>
    <row r="2469" s="6" customFormat="1"/>
    <row r="2470" s="6" customFormat="1"/>
    <row r="2471" s="6" customFormat="1"/>
    <row r="2472" s="6" customFormat="1"/>
    <row r="2473" s="6" customFormat="1"/>
    <row r="2474" s="6" customFormat="1"/>
    <row r="2475" s="6" customFormat="1"/>
    <row r="2476" s="6" customFormat="1"/>
    <row r="2477" s="6" customFormat="1"/>
    <row r="2478" s="6" customFormat="1"/>
    <row r="2479" s="6" customFormat="1"/>
    <row r="2480" s="6" customFormat="1"/>
    <row r="2481" s="6" customFormat="1"/>
    <row r="2482" s="6" customFormat="1"/>
    <row r="2483" s="6" customFormat="1"/>
    <row r="2484" s="6" customFormat="1"/>
    <row r="2485" s="6" customFormat="1"/>
    <row r="2486" s="6" customFormat="1"/>
    <row r="2487" s="6" customFormat="1"/>
    <row r="2488" s="6" customFormat="1"/>
    <row r="2489" s="6" customFormat="1"/>
    <row r="2490" s="6" customFormat="1"/>
    <row r="2491" s="6" customFormat="1"/>
    <row r="2492" s="6" customFormat="1"/>
    <row r="2493" s="6" customFormat="1"/>
    <row r="2494" s="6" customFormat="1"/>
    <row r="2495" s="6" customFormat="1"/>
    <row r="2496" s="6" customFormat="1"/>
    <row r="2497" s="6" customFormat="1"/>
    <row r="2498" s="6" customFormat="1"/>
    <row r="2499" s="6" customFormat="1"/>
    <row r="2500" s="6" customFormat="1"/>
    <row r="2501" s="6" customFormat="1"/>
    <row r="2502" s="6" customFormat="1"/>
    <row r="2503" s="6" customFormat="1"/>
    <row r="2504" s="6" customFormat="1"/>
    <row r="2505" s="6" customFormat="1"/>
    <row r="2506" s="6" customFormat="1"/>
    <row r="2507" s="6" customFormat="1"/>
    <row r="2508" s="6" customFormat="1"/>
    <row r="2509" s="6" customFormat="1"/>
    <row r="2510" s="6" customFormat="1"/>
    <row r="2511" s="6" customFormat="1"/>
    <row r="2512" s="6" customFormat="1"/>
    <row r="2513" s="6" customFormat="1"/>
    <row r="2514" s="6" customFormat="1"/>
    <row r="2515" s="6" customFormat="1"/>
    <row r="2516" s="6" customFormat="1"/>
    <row r="2517" s="6" customFormat="1"/>
    <row r="2518" s="6" customFormat="1"/>
    <row r="2519" s="6" customFormat="1"/>
    <row r="2520" s="6" customFormat="1"/>
    <row r="2521" s="6" customFormat="1"/>
    <row r="2522" s="6" customFormat="1"/>
    <row r="2523" s="6" customFormat="1"/>
    <row r="2524" s="6" customFormat="1"/>
    <row r="2525" s="6" customFormat="1"/>
    <row r="2526" s="6" customFormat="1"/>
    <row r="2527" s="6" customFormat="1"/>
    <row r="2528" s="6" customFormat="1"/>
    <row r="2529" s="6" customFormat="1"/>
    <row r="2530" s="6" customFormat="1"/>
    <row r="2531" s="6" customFormat="1"/>
    <row r="2532" s="6" customFormat="1"/>
    <row r="2533" s="6" customFormat="1"/>
    <row r="2534" s="6" customFormat="1"/>
    <row r="2535" s="6" customFormat="1"/>
    <row r="2536" s="6" customFormat="1"/>
    <row r="2537" s="6" customFormat="1"/>
    <row r="2538" s="6" customFormat="1"/>
    <row r="2539" s="6" customFormat="1"/>
    <row r="2540" s="6" customFormat="1"/>
    <row r="2541" s="6" customFormat="1"/>
    <row r="2542" s="6" customFormat="1"/>
    <row r="2543" s="6" customFormat="1"/>
    <row r="2544" s="6" customFormat="1"/>
    <row r="2545" s="6" customFormat="1"/>
    <row r="2546" s="6" customFormat="1"/>
    <row r="2547" s="6" customFormat="1"/>
    <row r="2548" s="6" customFormat="1"/>
    <row r="2549" s="6" customFormat="1"/>
    <row r="2550" s="6" customFormat="1"/>
    <row r="2551" s="6" customFormat="1"/>
    <row r="2552" s="6" customFormat="1"/>
    <row r="2553" s="6" customFormat="1"/>
    <row r="2554" s="6" customFormat="1"/>
    <row r="2555" s="6" customFormat="1"/>
    <row r="2556" s="6" customFormat="1"/>
    <row r="2557" s="6" customFormat="1"/>
    <row r="2558" s="6" customFormat="1"/>
    <row r="2559" s="6" customFormat="1"/>
    <row r="2560" s="6" customFormat="1"/>
    <row r="2561" s="6" customFormat="1"/>
    <row r="2562" s="6" customFormat="1"/>
    <row r="2563" s="6" customFormat="1"/>
    <row r="2564" s="6" customFormat="1"/>
    <row r="2565" s="6" customFormat="1"/>
    <row r="2566" s="6" customFormat="1"/>
    <row r="2567" s="6" customFormat="1"/>
    <row r="2568" s="6" customFormat="1"/>
    <row r="2569" s="6" customFormat="1"/>
    <row r="2570" s="6" customFormat="1"/>
    <row r="2571" s="6" customFormat="1"/>
    <row r="2572" s="6" customFormat="1"/>
    <row r="2573" s="6" customFormat="1"/>
    <row r="2574" s="6" customFormat="1"/>
    <row r="2575" s="6" customFormat="1"/>
    <row r="2576" s="6" customFormat="1"/>
    <row r="2577" s="6" customFormat="1"/>
    <row r="2578" s="6" customFormat="1"/>
    <row r="2579" s="6" customFormat="1"/>
    <row r="2580" s="6" customFormat="1"/>
    <row r="2581" s="6" customFormat="1"/>
    <row r="2582" s="6" customFormat="1"/>
    <row r="2583" s="6" customFormat="1"/>
    <row r="2584" s="6" customFormat="1"/>
    <row r="2585" s="6" customFormat="1"/>
    <row r="2586" s="6" customFormat="1"/>
    <row r="2587" s="6" customFormat="1"/>
    <row r="2588" s="6" customFormat="1"/>
    <row r="2589" s="6" customFormat="1"/>
    <row r="2590" s="6" customFormat="1"/>
    <row r="2591" s="6" customFormat="1"/>
    <row r="2592" s="6" customFormat="1"/>
    <row r="2593" s="6" customFormat="1"/>
    <row r="2594" s="6" customFormat="1"/>
    <row r="2595" s="6" customFormat="1"/>
    <row r="2596" s="6" customFormat="1"/>
    <row r="2597" s="6" customFormat="1"/>
    <row r="2598" s="6" customFormat="1"/>
    <row r="2599" s="6" customFormat="1"/>
    <row r="2600" s="6" customFormat="1"/>
    <row r="2601" s="6" customFormat="1"/>
    <row r="2602" s="6" customFormat="1"/>
    <row r="2603" s="6" customFormat="1"/>
    <row r="2604" s="6" customFormat="1"/>
    <row r="2605" s="6" customFormat="1"/>
    <row r="2606" s="6" customFormat="1"/>
    <row r="2607" s="6" customFormat="1"/>
    <row r="2608" s="6" customFormat="1"/>
    <row r="2609" s="6" customFormat="1"/>
    <row r="2610" s="6" customFormat="1"/>
    <row r="2611" s="6" customFormat="1"/>
    <row r="2612" s="6" customFormat="1"/>
    <row r="2613" s="6" customFormat="1"/>
    <row r="2614" s="6" customFormat="1"/>
    <row r="2615" s="6" customFormat="1"/>
    <row r="2616" s="6" customFormat="1"/>
    <row r="2617" s="6" customFormat="1"/>
    <row r="2618" s="6" customFormat="1"/>
    <row r="2619" s="6" customFormat="1"/>
    <row r="2620" s="6" customFormat="1"/>
    <row r="2621" s="6" customFormat="1"/>
    <row r="2622" s="6" customFormat="1"/>
    <row r="2623" s="6" customFormat="1"/>
    <row r="2624" s="6" customFormat="1"/>
    <row r="2625" s="6" customFormat="1"/>
    <row r="2626" s="6" customFormat="1"/>
    <row r="2627" s="6" customFormat="1"/>
    <row r="2628" s="6" customFormat="1"/>
    <row r="2629" s="6" customFormat="1"/>
    <row r="2630" s="6" customFormat="1"/>
    <row r="2631" s="6" customFormat="1"/>
    <row r="2632" s="6" customFormat="1"/>
    <row r="2633" s="6" customFormat="1"/>
    <row r="2634" s="6" customFormat="1"/>
    <row r="2635" s="6" customFormat="1"/>
    <row r="2636" s="6" customFormat="1"/>
    <row r="2637" s="6" customFormat="1"/>
    <row r="2638" s="6" customFormat="1"/>
    <row r="2639" s="6" customFormat="1"/>
    <row r="2640" s="6" customFormat="1"/>
    <row r="2641" s="6" customFormat="1"/>
    <row r="2642" s="6" customFormat="1"/>
    <row r="2643" s="6" customFormat="1"/>
    <row r="2644" s="6" customFormat="1"/>
    <row r="2645" s="6" customFormat="1"/>
    <row r="2646" s="6" customFormat="1"/>
    <row r="2647" s="6" customFormat="1"/>
    <row r="2648" s="6" customFormat="1"/>
    <row r="2649" s="6" customFormat="1"/>
    <row r="2650" s="6" customFormat="1"/>
    <row r="2651" s="6" customFormat="1"/>
    <row r="2652" s="6" customFormat="1"/>
    <row r="2653" s="6" customFormat="1"/>
    <row r="2654" s="6" customFormat="1"/>
    <row r="2655" s="6" customFormat="1"/>
    <row r="2656" s="6" customFormat="1"/>
    <row r="2657" s="6" customFormat="1"/>
    <row r="2658" s="6" customFormat="1"/>
    <row r="2659" s="6" customFormat="1"/>
    <row r="2660" s="6" customFormat="1"/>
    <row r="2661" s="6" customFormat="1"/>
    <row r="2662" s="6" customFormat="1"/>
    <row r="2663" s="6" customFormat="1"/>
    <row r="2664" s="6" customFormat="1"/>
    <row r="2665" s="6" customFormat="1"/>
    <row r="2666" s="6" customFormat="1"/>
    <row r="2667" s="6" customFormat="1"/>
    <row r="2668" s="6" customFormat="1"/>
    <row r="2669" s="6" customFormat="1"/>
    <row r="2670" s="6" customFormat="1"/>
    <row r="2671" s="6" customFormat="1"/>
    <row r="2672" s="6" customFormat="1"/>
    <row r="2673" s="6" customFormat="1"/>
    <row r="2674" s="6" customFormat="1"/>
    <row r="2675" s="6" customFormat="1"/>
    <row r="2676" s="6" customFormat="1"/>
    <row r="2677" s="6" customFormat="1"/>
    <row r="2678" s="6" customFormat="1"/>
    <row r="2679" s="6" customFormat="1"/>
    <row r="2680" s="6" customFormat="1"/>
    <row r="2681" s="6" customFormat="1"/>
    <row r="2682" s="6" customFormat="1"/>
    <row r="2683" s="6" customFormat="1"/>
    <row r="2684" s="6" customFormat="1"/>
    <row r="2685" s="6" customFormat="1"/>
    <row r="2686" s="6" customFormat="1"/>
    <row r="2687" s="6" customFormat="1"/>
    <row r="2688" s="6" customFormat="1"/>
    <row r="2689" s="6" customFormat="1"/>
    <row r="2690" s="6" customFormat="1"/>
    <row r="2691" s="6" customFormat="1"/>
    <row r="2692" s="6" customFormat="1"/>
    <row r="2693" s="6" customFormat="1"/>
    <row r="2694" s="6" customFormat="1"/>
    <row r="2695" s="6" customFormat="1"/>
    <row r="2696" s="6" customFormat="1"/>
    <row r="2697" s="6" customFormat="1"/>
    <row r="2698" s="6" customFormat="1"/>
    <row r="2699" s="6" customFormat="1"/>
    <row r="2700" s="6" customFormat="1"/>
    <row r="2701" s="6" customFormat="1"/>
    <row r="2702" s="6" customFormat="1"/>
    <row r="2703" s="6" customFormat="1"/>
    <row r="2704" s="6" customFormat="1"/>
    <row r="2705" s="6" customFormat="1"/>
    <row r="2706" s="6" customFormat="1"/>
    <row r="2707" s="6" customFormat="1"/>
    <row r="2708" s="6" customFormat="1"/>
    <row r="2709" s="6" customFormat="1"/>
    <row r="2710" s="6" customFormat="1"/>
    <row r="2711" s="6" customFormat="1"/>
    <row r="2712" s="6" customFormat="1"/>
    <row r="2713" s="6" customFormat="1"/>
    <row r="2714" s="6" customFormat="1"/>
    <row r="2715" s="6" customFormat="1"/>
    <row r="2716" s="6" customFormat="1"/>
    <row r="2717" s="6" customFormat="1"/>
    <row r="2718" s="6" customFormat="1"/>
    <row r="2719" s="6" customFormat="1"/>
    <row r="2720" s="6" customFormat="1"/>
    <row r="2721" s="6" customFormat="1"/>
    <row r="2722" s="6" customFormat="1"/>
    <row r="2723" s="6" customFormat="1"/>
    <row r="2724" s="6" customFormat="1"/>
    <row r="2725" s="6" customFormat="1"/>
    <row r="2726" s="6" customFormat="1"/>
    <row r="2727" s="6" customFormat="1"/>
    <row r="2728" s="6" customFormat="1"/>
    <row r="2729" s="6" customFormat="1"/>
    <row r="2730" s="6" customFormat="1"/>
    <row r="2731" s="6" customFormat="1"/>
    <row r="2732" s="6" customFormat="1"/>
    <row r="2733" s="6" customFormat="1"/>
    <row r="2734" s="6" customFormat="1"/>
    <row r="2735" s="6" customFormat="1"/>
    <row r="2736" s="6" customFormat="1"/>
    <row r="2737" s="6" customFormat="1"/>
    <row r="2738" s="6" customFormat="1"/>
    <row r="2739" s="6" customFormat="1"/>
    <row r="2740" s="6" customFormat="1"/>
    <row r="2741" s="6" customFormat="1"/>
    <row r="2742" s="6" customFormat="1"/>
    <row r="2743" s="6" customFormat="1"/>
    <row r="2744" s="6" customFormat="1"/>
    <row r="2745" s="6" customFormat="1"/>
    <row r="2746" s="6" customFormat="1"/>
    <row r="2747" s="6" customFormat="1"/>
    <row r="2748" s="6" customFormat="1"/>
    <row r="2749" s="6" customFormat="1"/>
    <row r="2750" s="6" customFormat="1"/>
    <row r="2751" s="6" customFormat="1"/>
    <row r="2752" s="6" customFormat="1"/>
    <row r="2753" s="6" customFormat="1"/>
    <row r="2754" s="6" customFormat="1"/>
    <row r="2755" s="6" customFormat="1"/>
    <row r="2756" s="6" customFormat="1"/>
    <row r="2757" s="6" customFormat="1"/>
    <row r="2758" s="6" customFormat="1"/>
    <row r="2759" s="6" customFormat="1"/>
    <row r="2760" s="6" customFormat="1"/>
    <row r="2761" s="6" customFormat="1"/>
    <row r="2762" s="6" customFormat="1"/>
    <row r="2763" s="6" customFormat="1"/>
    <row r="2764" s="6" customFormat="1"/>
    <row r="2765" s="6" customFormat="1"/>
    <row r="2766" s="6" customFormat="1"/>
    <row r="2767" s="6" customFormat="1"/>
    <row r="2768" s="6" customFormat="1"/>
    <row r="2769" s="6" customFormat="1"/>
    <row r="2770" s="6" customFormat="1"/>
    <row r="2771" s="6" customFormat="1"/>
    <row r="2772" s="6" customFormat="1"/>
    <row r="2773" s="6" customFormat="1"/>
    <row r="2774" s="6" customFormat="1"/>
    <row r="2775" s="6" customFormat="1"/>
    <row r="2776" s="6" customFormat="1"/>
    <row r="2777" s="6" customFormat="1"/>
    <row r="2778" s="6" customFormat="1"/>
    <row r="2779" s="6" customFormat="1"/>
    <row r="2780" s="6" customFormat="1"/>
    <row r="2781" s="6" customFormat="1"/>
    <row r="2782" s="6" customFormat="1"/>
    <row r="2783" s="6" customFormat="1"/>
    <row r="2784" s="6" customFormat="1"/>
    <row r="2785" s="6" customFormat="1"/>
    <row r="2786" s="6" customFormat="1"/>
    <row r="2787" s="6" customFormat="1"/>
    <row r="2788" s="6" customFormat="1"/>
    <row r="2789" s="6" customFormat="1"/>
    <row r="2790" s="6" customFormat="1"/>
    <row r="2791" s="6" customFormat="1"/>
    <row r="2792" s="6" customFormat="1"/>
    <row r="2793" s="6" customFormat="1"/>
    <row r="2794" s="6" customFormat="1"/>
    <row r="2795" s="6" customFormat="1"/>
    <row r="2796" s="6" customFormat="1"/>
    <row r="2797" s="6" customFormat="1"/>
    <row r="2798" s="6" customFormat="1"/>
    <row r="2799" s="6" customFormat="1"/>
    <row r="2800" s="6" customFormat="1"/>
    <row r="2801" s="6" customFormat="1"/>
    <row r="2802" s="6" customFormat="1"/>
    <row r="2803" s="6" customFormat="1"/>
    <row r="2804" s="6" customFormat="1"/>
    <row r="2805" s="6" customFormat="1"/>
    <row r="2806" s="6" customFormat="1"/>
    <row r="2807" s="6" customFormat="1"/>
    <row r="2808" s="6" customFormat="1"/>
    <row r="2809" s="6" customFormat="1"/>
    <row r="2810" s="6" customFormat="1"/>
    <row r="2811" s="6" customFormat="1"/>
    <row r="2812" s="6" customFormat="1"/>
    <row r="2813" s="6" customFormat="1"/>
    <row r="2814" s="6" customFormat="1"/>
    <row r="2815" s="6" customFormat="1"/>
    <row r="2816" s="6" customFormat="1"/>
    <row r="2817" s="6" customFormat="1"/>
    <row r="2818" s="6" customFormat="1"/>
    <row r="2819" s="6" customFormat="1"/>
    <row r="2820" s="6" customFormat="1"/>
    <row r="2821" s="6" customFormat="1"/>
    <row r="2822" s="6" customFormat="1"/>
    <row r="2823" s="6" customFormat="1"/>
    <row r="2824" s="6" customFormat="1"/>
    <row r="2825" s="6" customFormat="1"/>
    <row r="2826" s="6" customFormat="1"/>
    <row r="2827" s="6" customFormat="1"/>
    <row r="2828" s="6" customFormat="1"/>
    <row r="2829" s="6" customFormat="1"/>
    <row r="2830" s="6" customFormat="1"/>
    <row r="2831" s="6" customFormat="1"/>
    <row r="2832" s="6" customFormat="1"/>
    <row r="2833" s="6" customFormat="1"/>
    <row r="2834" s="6" customFormat="1"/>
    <row r="2835" s="6" customFormat="1"/>
    <row r="2836" s="6" customFormat="1"/>
    <row r="2837" s="6" customFormat="1"/>
    <row r="2838" s="6" customFormat="1"/>
    <row r="2839" s="6" customFormat="1"/>
    <row r="2840" s="6" customFormat="1"/>
    <row r="2841" s="6" customFormat="1"/>
    <row r="2842" s="6" customFormat="1"/>
    <row r="2843" s="6" customFormat="1"/>
    <row r="2844" s="6" customFormat="1"/>
    <row r="2845" s="6" customFormat="1"/>
    <row r="2846" s="6" customFormat="1"/>
    <row r="2847" s="6" customFormat="1"/>
    <row r="2848" s="6" customFormat="1"/>
    <row r="2849" s="6" customFormat="1"/>
    <row r="2850" s="6" customFormat="1"/>
    <row r="2851" s="6" customFormat="1"/>
    <row r="2852" s="6" customFormat="1"/>
    <row r="2853" s="6" customFormat="1"/>
    <row r="2854" s="6" customFormat="1"/>
    <row r="2855" s="6" customFormat="1"/>
    <row r="2856" s="6" customFormat="1"/>
    <row r="2857" s="6" customFormat="1"/>
    <row r="2858" s="6" customFormat="1"/>
    <row r="2859" s="6" customFormat="1"/>
    <row r="2860" s="6" customFormat="1"/>
    <row r="2861" s="6" customFormat="1"/>
    <row r="2862" s="6" customFormat="1"/>
    <row r="2863" s="6" customFormat="1"/>
    <row r="2864" s="6" customFormat="1"/>
    <row r="2865" s="6" customFormat="1"/>
    <row r="2866" s="6" customFormat="1"/>
    <row r="2867" s="6" customFormat="1"/>
    <row r="2868" s="6" customFormat="1"/>
    <row r="2869" s="6" customFormat="1"/>
    <row r="2870" s="6" customFormat="1"/>
    <row r="2871" s="6" customFormat="1"/>
    <row r="2872" s="6" customFormat="1"/>
    <row r="2873" s="6" customFormat="1"/>
    <row r="2874" s="6" customFormat="1"/>
    <row r="2875" s="6" customFormat="1"/>
    <row r="2876" s="6" customFormat="1"/>
    <row r="2877" s="6" customFormat="1"/>
    <row r="2878" s="6" customFormat="1"/>
    <row r="2879" s="6" customFormat="1"/>
    <row r="2880" s="6" customFormat="1"/>
    <row r="2881" s="6" customFormat="1"/>
    <row r="2882" s="6" customFormat="1"/>
    <row r="2883" s="6" customFormat="1"/>
    <row r="2884" s="6" customFormat="1"/>
    <row r="2885" s="6" customFormat="1"/>
    <row r="2886" s="6" customFormat="1"/>
    <row r="2887" s="6" customFormat="1"/>
    <row r="2888" s="6" customFormat="1"/>
    <row r="2889" s="6" customFormat="1"/>
    <row r="2890" s="6" customFormat="1"/>
    <row r="2891" s="6" customFormat="1"/>
    <row r="2892" s="6" customFormat="1"/>
    <row r="2893" s="6" customFormat="1"/>
    <row r="2894" s="6" customFormat="1"/>
    <row r="2895" s="6" customFormat="1"/>
    <row r="2896" s="6" customFormat="1"/>
    <row r="2897" s="6" customFormat="1"/>
    <row r="2898" s="6" customFormat="1"/>
    <row r="2899" s="6" customFormat="1"/>
    <row r="2900" s="6" customFormat="1"/>
    <row r="2901" s="6" customFormat="1"/>
    <row r="2902" s="6" customFormat="1"/>
    <row r="2903" s="6" customFormat="1"/>
    <row r="2904" s="6" customFormat="1"/>
    <row r="2905" s="6" customFormat="1"/>
    <row r="2906" s="6" customFormat="1"/>
    <row r="2907" s="6" customFormat="1"/>
    <row r="2908" s="6" customFormat="1"/>
    <row r="2909" s="6" customFormat="1"/>
    <row r="2910" s="6" customFormat="1"/>
    <row r="2911" s="6" customFormat="1"/>
    <row r="2912" s="6" customFormat="1"/>
    <row r="2913" s="6" customFormat="1"/>
    <row r="2914" s="6" customFormat="1"/>
    <row r="2915" s="6" customFormat="1"/>
    <row r="2916" s="6" customFormat="1"/>
    <row r="2917" s="6" customFormat="1"/>
    <row r="2918" s="6" customFormat="1"/>
    <row r="2919" s="6" customFormat="1"/>
    <row r="2920" s="6" customFormat="1"/>
    <row r="2921" s="6" customFormat="1"/>
    <row r="2922" s="6" customFormat="1"/>
    <row r="2923" s="6" customFormat="1"/>
    <row r="2924" s="6" customFormat="1"/>
    <row r="2925" s="6" customFormat="1"/>
    <row r="2926" s="6" customFormat="1"/>
    <row r="2927" s="6" customFormat="1"/>
    <row r="2928" s="6" customFormat="1"/>
    <row r="2929" s="6" customFormat="1"/>
    <row r="2930" s="6" customFormat="1"/>
    <row r="2931" s="6" customFormat="1"/>
    <row r="2932" s="6" customFormat="1"/>
    <row r="2933" s="6" customFormat="1"/>
    <row r="2934" s="6" customFormat="1"/>
    <row r="2935" s="6" customFormat="1"/>
    <row r="2936" s="6" customFormat="1"/>
    <row r="2937" s="6" customFormat="1"/>
    <row r="2938" s="6" customFormat="1"/>
    <row r="2939" s="6" customFormat="1"/>
    <row r="2940" s="6" customFormat="1"/>
    <row r="2941" s="6" customFormat="1"/>
    <row r="2942" s="6" customFormat="1"/>
    <row r="2943" s="6" customFormat="1"/>
    <row r="2944" s="6" customFormat="1"/>
    <row r="2945" s="6" customFormat="1"/>
    <row r="2946" s="6" customFormat="1"/>
    <row r="2947" s="6" customFormat="1"/>
    <row r="2948" s="6" customFormat="1"/>
    <row r="2949" s="6" customFormat="1"/>
    <row r="2950" s="6" customFormat="1"/>
    <row r="2951" s="6" customFormat="1"/>
    <row r="2952" s="6" customFormat="1"/>
    <row r="2953" s="6" customFormat="1"/>
    <row r="2954" s="6" customFormat="1"/>
    <row r="2955" s="6" customFormat="1"/>
    <row r="2956" s="6" customFormat="1"/>
    <row r="2957" s="6" customFormat="1"/>
    <row r="2958" s="6" customFormat="1"/>
    <row r="2959" s="6" customFormat="1"/>
    <row r="2960" s="6" customFormat="1"/>
    <row r="2961" s="6" customFormat="1"/>
    <row r="2962" s="6" customFormat="1"/>
    <row r="2963" s="6" customFormat="1"/>
    <row r="2964" s="6" customFormat="1"/>
    <row r="2965" s="6" customFormat="1"/>
    <row r="2966" s="6" customFormat="1"/>
    <row r="2967" s="6" customFormat="1"/>
    <row r="2968" s="6" customFormat="1"/>
    <row r="2969" s="6" customFormat="1"/>
    <row r="2970" s="6" customFormat="1"/>
    <row r="2971" s="6" customFormat="1"/>
    <row r="2972" s="6" customFormat="1"/>
    <row r="2973" s="6" customFormat="1"/>
    <row r="2974" s="6" customFormat="1"/>
    <row r="2975" s="6" customFormat="1"/>
    <row r="2976" s="6" customFormat="1"/>
    <row r="2977" s="6" customFormat="1"/>
    <row r="2978" s="6" customFormat="1"/>
    <row r="2979" s="6" customFormat="1"/>
    <row r="2980" s="6" customFormat="1"/>
    <row r="2981" s="6" customFormat="1"/>
    <row r="2982" s="6" customFormat="1"/>
    <row r="2983" s="6" customFormat="1"/>
    <row r="2984" s="6" customFormat="1"/>
    <row r="2985" s="6" customFormat="1"/>
    <row r="2986" s="6" customFormat="1"/>
    <row r="2987" s="6" customFormat="1"/>
    <row r="2988" s="6" customFormat="1"/>
    <row r="2989" s="6" customFormat="1"/>
    <row r="2990" s="6" customFormat="1"/>
    <row r="2991" s="6" customFormat="1"/>
    <row r="2992" s="6" customFormat="1"/>
    <row r="2993" s="6" customFormat="1"/>
    <row r="2994" s="6" customFormat="1"/>
    <row r="2995" s="6" customFormat="1"/>
    <row r="2996" s="6" customFormat="1"/>
    <row r="2997" s="6" customFormat="1"/>
    <row r="2998" s="6" customFormat="1"/>
    <row r="2999" s="6" customFormat="1"/>
    <row r="3000" s="6" customFormat="1"/>
    <row r="3001" s="6" customFormat="1"/>
    <row r="3002" s="6" customFormat="1"/>
    <row r="3003" s="6" customFormat="1"/>
    <row r="3004" s="6" customFormat="1"/>
    <row r="3005" s="6" customFormat="1"/>
    <row r="3006" s="6" customFormat="1"/>
    <row r="3007" s="6" customFormat="1"/>
    <row r="3008" s="6" customFormat="1"/>
    <row r="3009" s="6" customFormat="1"/>
    <row r="3010" s="6" customFormat="1"/>
    <row r="3011" s="6" customFormat="1"/>
    <row r="3012" s="6" customFormat="1"/>
    <row r="3013" s="6" customFormat="1"/>
    <row r="3014" s="6" customFormat="1"/>
    <row r="3015" s="6" customFormat="1"/>
    <row r="3016" s="6" customFormat="1"/>
    <row r="3017" s="6" customFormat="1"/>
    <row r="3018" s="6" customFormat="1"/>
    <row r="3019" s="6" customFormat="1"/>
    <row r="3020" s="6" customFormat="1"/>
    <row r="3021" s="6" customFormat="1"/>
    <row r="3022" s="6" customFormat="1"/>
    <row r="3023" s="6" customFormat="1"/>
    <row r="3024" s="6" customFormat="1"/>
    <row r="3025" s="6" customFormat="1"/>
    <row r="3026" s="6" customFormat="1"/>
    <row r="3027" s="6" customFormat="1"/>
    <row r="3028" s="6" customFormat="1"/>
    <row r="3029" s="6" customFormat="1"/>
    <row r="3030" s="6" customFormat="1"/>
    <row r="3031" s="6" customFormat="1"/>
    <row r="3032" s="6" customFormat="1"/>
    <row r="3033" s="6" customFormat="1"/>
    <row r="3034" s="6" customFormat="1"/>
    <row r="3035" s="6" customFormat="1"/>
    <row r="3036" s="6" customFormat="1"/>
    <row r="3037" s="6" customFormat="1"/>
    <row r="3038" s="6" customFormat="1"/>
    <row r="3039" s="6" customFormat="1"/>
    <row r="3040" s="6" customFormat="1"/>
    <row r="3041" s="6" customFormat="1"/>
    <row r="3042" s="6" customFormat="1"/>
    <row r="3043" s="6" customFormat="1"/>
    <row r="3044" s="6" customFormat="1"/>
    <row r="3045" s="6" customFormat="1"/>
    <row r="3046" s="6" customFormat="1"/>
    <row r="3047" s="6" customFormat="1"/>
    <row r="3048" s="6" customFormat="1"/>
    <row r="3049" s="6" customFormat="1"/>
    <row r="3050" s="6" customFormat="1"/>
    <row r="3051" s="6" customFormat="1"/>
    <row r="3052" s="6" customFormat="1"/>
    <row r="3053" s="6" customFormat="1"/>
    <row r="3054" s="6" customFormat="1"/>
    <row r="3055" s="6" customFormat="1"/>
    <row r="3056" s="6" customFormat="1"/>
    <row r="3057" s="6" customFormat="1"/>
    <row r="3058" s="6" customFormat="1"/>
    <row r="3059" s="6" customFormat="1"/>
    <row r="3060" s="6" customFormat="1"/>
    <row r="3061" s="6" customFormat="1"/>
    <row r="3062" s="6" customFormat="1"/>
    <row r="3063" s="6" customFormat="1"/>
    <row r="3064" s="6" customFormat="1"/>
    <row r="3065" s="6" customFormat="1"/>
    <row r="3066" s="6" customFormat="1"/>
    <row r="3067" s="6" customFormat="1"/>
    <row r="3068" s="6" customFormat="1"/>
    <row r="3069" s="6" customFormat="1"/>
    <row r="3070" s="6" customFormat="1"/>
    <row r="3071" s="6" customFormat="1"/>
    <row r="3072" s="6" customFormat="1"/>
    <row r="3073" s="6" customFormat="1"/>
    <row r="3074" s="6" customFormat="1"/>
    <row r="3075" s="6" customFormat="1"/>
    <row r="3076" s="6" customFormat="1"/>
    <row r="3077" s="6" customFormat="1"/>
    <row r="3078" s="6" customFormat="1"/>
    <row r="3079" s="6" customFormat="1"/>
    <row r="3080" s="6" customFormat="1"/>
    <row r="3081" s="6" customFormat="1"/>
    <row r="3082" s="6" customFormat="1"/>
    <row r="3083" s="6" customFormat="1"/>
    <row r="3084" s="6" customFormat="1"/>
    <row r="3085" s="6" customFormat="1"/>
    <row r="3086" s="6" customFormat="1"/>
    <row r="3087" s="6" customFormat="1"/>
    <row r="3088" s="6" customFormat="1"/>
    <row r="3089" s="6" customFormat="1"/>
    <row r="3090" s="6" customFormat="1"/>
    <row r="3091" s="6" customFormat="1"/>
    <row r="3092" s="6" customFormat="1"/>
    <row r="3093" s="6" customFormat="1"/>
    <row r="3094" s="6" customFormat="1"/>
    <row r="3095" s="6" customFormat="1"/>
    <row r="3096" s="6" customFormat="1"/>
    <row r="3097" s="6" customFormat="1"/>
    <row r="3098" s="6" customFormat="1"/>
    <row r="3099" s="6" customFormat="1"/>
    <row r="3100" s="6" customFormat="1"/>
    <row r="3101" s="6" customFormat="1"/>
    <row r="3102" s="6" customFormat="1"/>
    <row r="3103" s="6" customFormat="1"/>
    <row r="3104" s="6" customFormat="1"/>
    <row r="3105" s="6" customFormat="1"/>
    <row r="3106" s="6" customFormat="1"/>
    <row r="3107" s="6" customFormat="1"/>
    <row r="3108" s="6" customFormat="1"/>
    <row r="3109" s="6" customFormat="1"/>
    <row r="3110" s="6" customFormat="1"/>
    <row r="3111" s="6" customFormat="1"/>
    <row r="3112" s="6" customFormat="1"/>
    <row r="3113" s="6" customFormat="1"/>
    <row r="3114" s="6" customFormat="1"/>
    <row r="3115" s="6" customFormat="1"/>
    <row r="3116" s="6" customFormat="1"/>
    <row r="3117" s="6" customFormat="1"/>
    <row r="3118" s="6" customFormat="1"/>
    <row r="3119" s="6" customFormat="1"/>
    <row r="3120" s="6" customFormat="1"/>
    <row r="3121" s="6" customFormat="1"/>
    <row r="3122" s="6" customFormat="1"/>
    <row r="3123" s="6" customFormat="1"/>
    <row r="3124" s="6" customFormat="1"/>
    <row r="3125" s="6" customFormat="1"/>
    <row r="3126" s="6" customFormat="1"/>
    <row r="3127" s="6" customFormat="1"/>
    <row r="3128" s="6" customFormat="1"/>
    <row r="3129" s="6" customFormat="1"/>
    <row r="3130" s="6" customFormat="1"/>
    <row r="3131" s="6" customFormat="1"/>
    <row r="3132" s="6" customFormat="1"/>
    <row r="3133" s="6" customFormat="1"/>
    <row r="3134" s="6" customFormat="1"/>
    <row r="3135" s="6" customFormat="1"/>
    <row r="3136" s="6" customFormat="1"/>
    <row r="3137" s="6" customFormat="1"/>
    <row r="3138" s="6" customFormat="1"/>
    <row r="3139" s="6" customFormat="1"/>
    <row r="3140" s="6" customFormat="1"/>
    <row r="3141" s="6" customFormat="1"/>
    <row r="3142" s="6" customFormat="1"/>
    <row r="3143" s="6" customFormat="1"/>
    <row r="3144" s="6" customFormat="1"/>
    <row r="3145" s="6" customFormat="1"/>
    <row r="3146" s="6" customFormat="1"/>
    <row r="3147" s="6" customFormat="1"/>
    <row r="3148" s="6" customFormat="1"/>
    <row r="3149" s="6" customFormat="1"/>
    <row r="3150" s="6" customFormat="1"/>
    <row r="3151" s="6" customFormat="1"/>
    <row r="3152" s="6" customFormat="1"/>
    <row r="3153" s="6" customFormat="1"/>
    <row r="3154" s="6" customFormat="1"/>
    <row r="3155" s="6" customFormat="1"/>
    <row r="3156" s="6" customFormat="1"/>
    <row r="3157" s="6" customFormat="1"/>
    <row r="3158" s="6" customFormat="1"/>
    <row r="3159" s="6" customFormat="1"/>
    <row r="3160" s="6" customFormat="1"/>
    <row r="3161" s="6" customFormat="1"/>
    <row r="3162" s="6" customFormat="1"/>
    <row r="3163" s="6" customFormat="1"/>
    <row r="3164" s="6" customFormat="1"/>
    <row r="3165" s="6" customFormat="1"/>
    <row r="3166" s="6" customFormat="1"/>
    <row r="3167" s="6" customFormat="1"/>
    <row r="3168" s="6" customFormat="1"/>
    <row r="3169" s="6" customFormat="1"/>
    <row r="3170" s="6" customFormat="1"/>
    <row r="3171" s="6" customFormat="1"/>
    <row r="3172" s="6" customFormat="1"/>
    <row r="3173" s="6" customFormat="1"/>
    <row r="3174" s="6" customFormat="1"/>
    <row r="3175" s="6" customFormat="1"/>
    <row r="3176" s="6" customFormat="1"/>
    <row r="3177" s="6" customFormat="1"/>
    <row r="3178" s="6" customFormat="1"/>
    <row r="3179" s="6" customFormat="1"/>
    <row r="3180" s="6" customFormat="1"/>
    <row r="3181" s="6" customFormat="1"/>
    <row r="3182" s="6" customFormat="1"/>
    <row r="3183" s="6" customFormat="1"/>
    <row r="3184" s="6" customFormat="1"/>
    <row r="3185" s="6" customFormat="1"/>
    <row r="3186" s="6" customFormat="1"/>
    <row r="3187" s="6" customFormat="1"/>
    <row r="3188" s="6" customFormat="1"/>
    <row r="3189" s="6" customFormat="1"/>
    <row r="3190" s="6" customFormat="1"/>
    <row r="3191" s="6" customFormat="1"/>
    <row r="3192" s="6" customFormat="1"/>
    <row r="3193" s="6" customFormat="1"/>
    <row r="3194" s="6" customFormat="1"/>
    <row r="3195" s="6" customFormat="1"/>
    <row r="3196" s="6" customFormat="1"/>
    <row r="3197" s="6" customFormat="1"/>
    <row r="3198" s="6" customFormat="1"/>
    <row r="3199" s="6" customFormat="1"/>
    <row r="3200" s="6" customFormat="1"/>
    <row r="3201" s="6" customFormat="1"/>
    <row r="3202" s="6" customFormat="1"/>
    <row r="3203" s="6" customFormat="1"/>
    <row r="3204" s="6" customFormat="1"/>
    <row r="3205" s="6" customFormat="1"/>
    <row r="3206" s="6" customFormat="1"/>
    <row r="3207" s="6" customFormat="1"/>
    <row r="3208" s="6" customFormat="1"/>
    <row r="3209" s="6" customFormat="1"/>
    <row r="3210" s="6" customFormat="1"/>
    <row r="3211" s="6" customFormat="1"/>
    <row r="3212" s="6" customFormat="1"/>
    <row r="3213" s="6" customFormat="1"/>
    <row r="3214" s="6" customFormat="1"/>
    <row r="3215" s="6" customFormat="1"/>
    <row r="3216" s="6" customFormat="1"/>
    <row r="3217" s="6" customFormat="1"/>
    <row r="3218" s="6" customFormat="1"/>
    <row r="3219" s="6" customFormat="1"/>
    <row r="3220" s="6" customFormat="1"/>
    <row r="3221" s="6" customFormat="1"/>
    <row r="3222" s="6" customFormat="1"/>
    <row r="3223" s="6" customFormat="1"/>
    <row r="3224" s="6" customFormat="1"/>
    <row r="3225" s="6" customFormat="1"/>
    <row r="3226" s="6" customFormat="1"/>
    <row r="3227" s="6" customFormat="1"/>
    <row r="3228" s="6" customFormat="1"/>
    <row r="3229" s="6" customFormat="1"/>
    <row r="3230" s="6" customFormat="1"/>
    <row r="3231" s="6" customFormat="1"/>
    <row r="3232" s="6" customFormat="1"/>
    <row r="3233" s="6" customFormat="1"/>
    <row r="3234" s="6" customFormat="1"/>
    <row r="3235" s="6" customFormat="1"/>
    <row r="3236" s="6" customFormat="1"/>
    <row r="3237" s="6" customFormat="1"/>
    <row r="3238" s="6" customFormat="1"/>
    <row r="3239" s="6" customFormat="1"/>
    <row r="3240" s="6" customFormat="1"/>
    <row r="3241" s="6" customFormat="1"/>
    <row r="3242" s="6" customFormat="1"/>
    <row r="3243" s="6" customFormat="1"/>
    <row r="3244" s="6" customFormat="1"/>
    <row r="3245" s="6" customFormat="1"/>
    <row r="3246" s="6" customFormat="1"/>
    <row r="3247" s="6" customFormat="1"/>
    <row r="3248" s="6" customFormat="1"/>
    <row r="3249" s="6" customFormat="1"/>
    <row r="3250" s="6" customFormat="1"/>
    <row r="3251" s="6" customFormat="1"/>
    <row r="3252" s="6" customFormat="1"/>
    <row r="3253" s="6" customFormat="1"/>
    <row r="3254" s="6" customFormat="1"/>
    <row r="3255" s="6" customFormat="1"/>
    <row r="3256" s="6" customFormat="1"/>
    <row r="3257" s="6" customFormat="1"/>
    <row r="3258" s="6" customFormat="1"/>
    <row r="3259" s="6" customFormat="1"/>
    <row r="3260" s="6" customFormat="1"/>
    <row r="3261" s="6" customFormat="1"/>
    <row r="3262" s="6" customFormat="1"/>
    <row r="3263" s="6" customFormat="1"/>
    <row r="3264" s="6" customFormat="1"/>
    <row r="3265" s="6" customFormat="1"/>
    <row r="3266" s="6" customFormat="1"/>
    <row r="3267" s="6" customFormat="1"/>
    <row r="3268" s="6" customFormat="1"/>
    <row r="3269" s="6" customFormat="1"/>
    <row r="3270" s="6" customFormat="1"/>
    <row r="3271" s="6" customFormat="1"/>
    <row r="3272" s="6" customFormat="1"/>
    <row r="3273" s="6" customFormat="1"/>
    <row r="3274" s="6" customFormat="1"/>
    <row r="3275" s="6" customFormat="1"/>
    <row r="3276" s="6" customFormat="1"/>
    <row r="3277" s="6" customFormat="1"/>
    <row r="3278" s="6" customFormat="1"/>
    <row r="3279" s="6" customFormat="1"/>
    <row r="3280" s="6" customFormat="1"/>
    <row r="3281" s="6" customFormat="1"/>
    <row r="3282" s="6" customFormat="1"/>
    <row r="3283" s="6" customFormat="1"/>
    <row r="3284" s="6" customFormat="1"/>
    <row r="3285" s="6" customFormat="1"/>
    <row r="3286" s="6" customFormat="1"/>
    <row r="3287" s="6" customFormat="1"/>
    <row r="3288" s="6" customFormat="1"/>
    <row r="3289" s="6" customFormat="1"/>
    <row r="3290" s="6" customFormat="1"/>
    <row r="3291" s="6" customFormat="1"/>
    <row r="3292" s="6" customFormat="1"/>
    <row r="3293" s="6" customFormat="1"/>
    <row r="3294" s="6" customFormat="1"/>
    <row r="3295" s="6" customFormat="1"/>
    <row r="3296" s="6" customFormat="1"/>
    <row r="3297" s="6" customFormat="1"/>
    <row r="3298" s="6" customFormat="1"/>
    <row r="3299" s="6" customFormat="1"/>
    <row r="3300" s="6" customFormat="1"/>
    <row r="3301" s="6" customFormat="1"/>
    <row r="3302" s="6" customFormat="1"/>
    <row r="3303" s="6" customFormat="1"/>
    <row r="3304" s="6" customFormat="1"/>
    <row r="3305" s="6" customFormat="1"/>
    <row r="3306" s="6" customFormat="1"/>
    <row r="3307" s="6" customFormat="1"/>
    <row r="3308" s="6" customFormat="1"/>
    <row r="3309" s="6" customFormat="1"/>
    <row r="3310" s="6" customFormat="1"/>
    <row r="3311" s="6" customFormat="1"/>
    <row r="3312" s="6" customFormat="1"/>
    <row r="3313" s="6" customFormat="1"/>
    <row r="3314" s="6" customFormat="1"/>
    <row r="3315" s="6" customFormat="1"/>
    <row r="3316" s="6" customFormat="1"/>
    <row r="3317" s="6" customFormat="1"/>
    <row r="3318" s="6" customFormat="1"/>
    <row r="3319" s="6" customFormat="1"/>
    <row r="3320" s="6" customFormat="1"/>
    <row r="3321" s="6" customFormat="1"/>
    <row r="3322" s="6" customFormat="1"/>
    <row r="3323" s="6" customFormat="1"/>
    <row r="3324" s="6" customFormat="1"/>
    <row r="3325" s="6" customFormat="1"/>
    <row r="3326" s="6" customFormat="1"/>
    <row r="3327" s="6" customFormat="1"/>
    <row r="3328" s="6" customFormat="1"/>
    <row r="3329" s="6" customFormat="1"/>
    <row r="3330" s="6" customFormat="1"/>
    <row r="3331" s="6" customFormat="1"/>
    <row r="3332" s="6" customFormat="1"/>
    <row r="3333" s="6" customFormat="1"/>
    <row r="3334" s="6" customFormat="1"/>
    <row r="3335" s="6" customFormat="1"/>
    <row r="3336" s="6" customFormat="1"/>
    <row r="3337" s="6" customFormat="1"/>
    <row r="3338" s="6" customFormat="1"/>
    <row r="3339" s="6" customFormat="1"/>
    <row r="3340" s="6" customFormat="1"/>
    <row r="3341" s="6" customFormat="1"/>
    <row r="3342" s="6" customFormat="1"/>
    <row r="3343" s="6" customFormat="1"/>
    <row r="3344" s="6" customFormat="1"/>
    <row r="3345" s="6" customFormat="1"/>
    <row r="3346" s="6" customFormat="1"/>
    <row r="3347" s="6" customFormat="1"/>
    <row r="3348" s="6" customFormat="1"/>
    <row r="3349" s="6" customFormat="1"/>
    <row r="3350" s="6" customFormat="1"/>
    <row r="3351" s="6" customFormat="1"/>
    <row r="3352" s="6" customFormat="1"/>
    <row r="3353" s="6" customFormat="1"/>
    <row r="3354" s="6" customFormat="1"/>
    <row r="3355" s="6" customFormat="1"/>
    <row r="3356" s="6" customFormat="1"/>
    <row r="3357" s="6" customFormat="1"/>
    <row r="3358" s="6" customFormat="1"/>
    <row r="3359" s="6" customFormat="1"/>
    <row r="3360" s="6" customFormat="1"/>
    <row r="3361" s="6" customFormat="1"/>
    <row r="3362" s="6" customFormat="1"/>
    <row r="3363" s="6" customFormat="1"/>
    <row r="3364" s="6" customFormat="1"/>
    <row r="3365" s="6" customFormat="1"/>
    <row r="3366" s="6" customFormat="1"/>
    <row r="3367" s="6" customFormat="1"/>
    <row r="3368" s="6" customFormat="1"/>
    <row r="3369" s="6" customFormat="1"/>
    <row r="3370" s="6" customFormat="1"/>
    <row r="3371" s="6" customFormat="1"/>
    <row r="3372" s="6" customFormat="1"/>
    <row r="3373" s="6" customFormat="1"/>
    <row r="3374" s="6" customFormat="1"/>
    <row r="3375" s="6" customFormat="1"/>
    <row r="3376" s="6" customFormat="1"/>
    <row r="3377" s="6" customFormat="1"/>
    <row r="3378" s="6" customFormat="1"/>
    <row r="3379" s="6" customFormat="1"/>
    <row r="3380" s="6" customFormat="1"/>
    <row r="3381" s="6" customFormat="1"/>
    <row r="3382" s="6" customFormat="1"/>
    <row r="3383" s="6" customFormat="1"/>
    <row r="3384" s="6" customFormat="1"/>
    <row r="3385" s="6" customFormat="1"/>
    <row r="3386" s="6" customFormat="1"/>
    <row r="3387" s="6" customFormat="1"/>
    <row r="3388" s="6" customFormat="1"/>
    <row r="3389" s="6" customFormat="1"/>
    <row r="3390" s="6" customFormat="1"/>
    <row r="3391" s="6" customFormat="1"/>
    <row r="3392" s="6" customFormat="1"/>
    <row r="3393" s="6" customFormat="1"/>
    <row r="3394" s="6" customFormat="1"/>
    <row r="3395" s="6" customFormat="1"/>
    <row r="3396" s="6" customFormat="1"/>
    <row r="3397" s="6" customFormat="1"/>
    <row r="3398" s="6" customFormat="1"/>
    <row r="3399" s="6" customFormat="1"/>
    <row r="3400" s="6" customFormat="1"/>
    <row r="3401" s="6" customFormat="1"/>
    <row r="3402" s="6" customFormat="1"/>
    <row r="3403" s="6" customFormat="1"/>
    <row r="3404" s="6" customFormat="1"/>
    <row r="3405" s="6" customFormat="1"/>
    <row r="3406" s="6" customFormat="1"/>
    <row r="3407" s="6" customFormat="1"/>
    <row r="3408" s="6" customFormat="1"/>
    <row r="3409" s="6" customFormat="1"/>
    <row r="3410" s="6" customFormat="1"/>
    <row r="3411" s="6" customFormat="1"/>
    <row r="3412" s="6" customFormat="1"/>
    <row r="3413" s="6" customFormat="1"/>
    <row r="3414" s="6" customFormat="1"/>
    <row r="3415" s="6" customFormat="1"/>
    <row r="3416" s="6" customFormat="1"/>
    <row r="3417" s="6" customFormat="1"/>
    <row r="3418" s="6" customFormat="1"/>
    <row r="3419" s="6" customFormat="1"/>
    <row r="3420" s="6" customFormat="1"/>
    <row r="3421" s="6" customFormat="1"/>
    <row r="3422" s="6" customFormat="1"/>
    <row r="3423" s="6" customFormat="1"/>
    <row r="3424" s="6" customFormat="1"/>
    <row r="3425" s="6" customFormat="1"/>
    <row r="3426" s="6" customFormat="1"/>
    <row r="3427" s="6" customFormat="1"/>
    <row r="3428" s="6" customFormat="1"/>
    <row r="3429" s="6" customFormat="1"/>
    <row r="3430" s="6" customFormat="1"/>
    <row r="3431" s="6" customFormat="1"/>
    <row r="3432" s="6" customFormat="1"/>
    <row r="3433" s="6" customFormat="1"/>
    <row r="3434" s="6" customFormat="1"/>
    <row r="3435" s="6" customFormat="1"/>
    <row r="3436" s="6" customFormat="1"/>
    <row r="3437" s="6" customFormat="1"/>
    <row r="3438" s="6" customFormat="1"/>
    <row r="3439" s="6" customFormat="1"/>
    <row r="3440" s="6" customFormat="1"/>
    <row r="3441" s="6" customFormat="1"/>
    <row r="3442" s="6" customFormat="1"/>
    <row r="3443" s="6" customFormat="1"/>
    <row r="3444" s="6" customFormat="1"/>
    <row r="3445" s="6" customFormat="1"/>
    <row r="3446" s="6" customFormat="1"/>
    <row r="3447" s="6" customFormat="1"/>
    <row r="3448" s="6" customFormat="1"/>
    <row r="3449" s="6" customFormat="1"/>
    <row r="3450" s="6" customFormat="1"/>
    <row r="3451" s="6" customFormat="1"/>
    <row r="3452" s="6" customFormat="1"/>
    <row r="3453" s="6" customFormat="1"/>
    <row r="3454" s="6" customFormat="1"/>
    <row r="3455" s="6" customFormat="1"/>
    <row r="3456" s="6" customFormat="1"/>
    <row r="3457" s="6" customFormat="1"/>
    <row r="3458" s="6" customFormat="1"/>
    <row r="3459" s="6" customFormat="1"/>
    <row r="3460" s="6" customFormat="1"/>
    <row r="3461" s="6" customFormat="1"/>
    <row r="3462" s="6" customFormat="1"/>
    <row r="3463" s="6" customFormat="1"/>
    <row r="3464" s="6" customFormat="1"/>
    <row r="3465" s="6" customFormat="1"/>
    <row r="3466" s="6" customFormat="1"/>
    <row r="3467" s="6" customFormat="1"/>
    <row r="3468" s="6" customFormat="1"/>
    <row r="3469" s="6" customFormat="1"/>
    <row r="3470" s="6" customFormat="1"/>
    <row r="3471" s="6" customFormat="1"/>
    <row r="3472" s="6" customFormat="1"/>
    <row r="3473" s="6" customFormat="1"/>
    <row r="3474" s="6" customFormat="1"/>
    <row r="3475" s="6" customFormat="1"/>
    <row r="3476" s="6" customFormat="1"/>
    <row r="3477" s="6" customFormat="1"/>
    <row r="3478" s="6" customFormat="1"/>
    <row r="3479" s="6" customFormat="1"/>
    <row r="3480" s="6" customFormat="1"/>
    <row r="3481" s="6" customFormat="1"/>
    <row r="3482" s="6" customFormat="1"/>
    <row r="3483" s="6" customFormat="1"/>
    <row r="3484" s="6" customFormat="1"/>
    <row r="3485" s="6" customFormat="1"/>
    <row r="3486" s="6" customFormat="1"/>
    <row r="3487" s="6" customFormat="1"/>
    <row r="3488" s="6" customFormat="1"/>
    <row r="3489" s="6" customFormat="1"/>
    <row r="3490" s="6" customFormat="1"/>
    <row r="3491" s="6" customFormat="1"/>
    <row r="3492" s="6" customFormat="1"/>
    <row r="3493" s="6" customFormat="1"/>
    <row r="3494" s="6" customFormat="1"/>
    <row r="3495" s="6" customFormat="1"/>
    <row r="3496" s="6" customFormat="1"/>
    <row r="3497" s="6" customFormat="1"/>
    <row r="3498" s="6" customFormat="1"/>
    <row r="3499" s="6" customFormat="1"/>
    <row r="3500" s="6" customFormat="1"/>
    <row r="3501" s="6" customFormat="1"/>
    <row r="3502" s="6" customFormat="1"/>
    <row r="3503" s="6" customFormat="1"/>
    <row r="3504" s="6" customFormat="1"/>
    <row r="3505" s="6" customFormat="1"/>
    <row r="3506" s="6" customFormat="1"/>
    <row r="3507" s="6" customFormat="1"/>
    <row r="3508" s="6" customFormat="1"/>
    <row r="3509" s="6" customFormat="1"/>
    <row r="3510" s="6" customFormat="1"/>
    <row r="3511" s="6" customFormat="1"/>
    <row r="3512" s="6" customFormat="1"/>
    <row r="3513" s="6" customFormat="1"/>
    <row r="3514" s="6" customFormat="1"/>
    <row r="3515" s="6" customFormat="1"/>
    <row r="3516" s="6" customFormat="1"/>
    <row r="3517" s="6" customFormat="1"/>
    <row r="3518" s="6" customFormat="1"/>
    <row r="3519" s="6" customFormat="1"/>
    <row r="3520" s="6" customFormat="1"/>
    <row r="3521" s="6" customFormat="1"/>
    <row r="3522" s="6" customFormat="1"/>
    <row r="3523" s="6" customFormat="1"/>
    <row r="3524" s="6" customFormat="1"/>
    <row r="3525" s="6" customFormat="1"/>
    <row r="3526" s="6" customFormat="1"/>
    <row r="3527" s="6" customFormat="1"/>
    <row r="3528" s="6" customFormat="1"/>
    <row r="3529" s="6" customFormat="1"/>
    <row r="3530" s="6" customFormat="1"/>
    <row r="3531" s="6" customFormat="1"/>
    <row r="3532" s="6" customFormat="1"/>
    <row r="3533" s="6" customFormat="1"/>
    <row r="3534" s="6" customFormat="1"/>
    <row r="3535" s="6" customFormat="1"/>
    <row r="3536" s="6" customFormat="1"/>
    <row r="3537" s="6" customFormat="1"/>
    <row r="3538" s="6" customFormat="1"/>
    <row r="3539" s="6" customFormat="1"/>
    <row r="3540" s="6" customFormat="1"/>
    <row r="3541" s="6" customFormat="1"/>
    <row r="3542" s="6" customFormat="1"/>
    <row r="3543" s="6" customFormat="1"/>
    <row r="3544" s="6" customFormat="1"/>
    <row r="3545" s="6" customFormat="1"/>
    <row r="3546" s="6" customFormat="1"/>
    <row r="3547" s="6" customFormat="1"/>
    <row r="3548" s="6" customFormat="1"/>
    <row r="3549" s="6" customFormat="1"/>
    <row r="3550" s="6" customFormat="1"/>
    <row r="3551" s="6" customFormat="1"/>
    <row r="3552" s="6" customFormat="1"/>
    <row r="3553" s="6" customFormat="1"/>
    <row r="3554" s="6" customFormat="1"/>
    <row r="3555" s="6" customFormat="1"/>
    <row r="3556" s="6" customFormat="1"/>
    <row r="3557" s="6" customFormat="1"/>
    <row r="3558" s="6" customFormat="1"/>
    <row r="3559" s="6" customFormat="1"/>
    <row r="3560" s="6" customFormat="1"/>
    <row r="3561" s="6" customFormat="1"/>
    <row r="3562" s="6" customFormat="1"/>
    <row r="3563" s="6" customFormat="1"/>
    <row r="3564" s="6" customFormat="1"/>
    <row r="3565" s="6" customFormat="1"/>
    <row r="3566" s="6" customFormat="1"/>
    <row r="3567" s="6" customFormat="1"/>
    <row r="3568" s="6" customFormat="1"/>
    <row r="3569" s="6" customFormat="1"/>
    <row r="3570" s="6" customFormat="1"/>
    <row r="3571" s="6" customFormat="1"/>
    <row r="3572" s="6" customFormat="1"/>
    <row r="3573" s="6" customFormat="1"/>
    <row r="3574" s="6" customFormat="1"/>
    <row r="3575" s="6" customFormat="1"/>
    <row r="3576" s="6" customFormat="1"/>
    <row r="3577" s="6" customFormat="1"/>
    <row r="3578" s="6" customFormat="1"/>
    <row r="3579" s="6" customFormat="1"/>
    <row r="3580" s="6" customFormat="1"/>
    <row r="3581" s="6" customFormat="1"/>
    <row r="3582" s="6" customFormat="1"/>
    <row r="3583" s="6" customFormat="1"/>
    <row r="3584" s="6" customFormat="1"/>
    <row r="3585" spans="7:7" s="6" customFormat="1"/>
    <row r="3586" spans="7:7" s="6" customFormat="1"/>
    <row r="3587" spans="7:7" s="6" customFormat="1"/>
    <row r="3588" spans="7:7" s="6" customFormat="1"/>
    <row r="3589" spans="7:7" s="6" customFormat="1"/>
    <row r="3590" spans="7:7" s="6" customFormat="1"/>
    <row r="3591" spans="7:7" s="6" customFormat="1"/>
    <row r="3592" spans="7:7" s="6" customFormat="1"/>
    <row r="3593" spans="7:7" s="6" customFormat="1"/>
    <row r="3594" spans="7:7" s="6" customFormat="1"/>
    <row r="3595" spans="7:7" s="6" customFormat="1"/>
    <row r="3596" spans="7:7" s="6" customFormat="1"/>
    <row r="3597" spans="7:7" s="6" customFormat="1"/>
    <row r="3598" spans="7:7" s="6" customFormat="1"/>
    <row r="3599" spans="7:7" s="6" customFormat="1"/>
    <row r="3600" spans="7:7" s="6" customFormat="1">
      <c r="G3600" s="33"/>
    </row>
    <row r="3601" spans="3:11">
      <c r="C3601" s="6"/>
      <c r="D3601" s="6"/>
      <c r="E3601" s="6"/>
      <c r="F3601" s="6"/>
      <c r="H3601" s="6"/>
      <c r="I3601" s="6"/>
      <c r="J3601" s="6"/>
      <c r="K3601" s="6"/>
    </row>
    <row r="3602" spans="3:11">
      <c r="C3602" s="6"/>
      <c r="D3602" s="6"/>
      <c r="E3602" s="6"/>
      <c r="F3602" s="6"/>
      <c r="H3602" s="6"/>
      <c r="I3602" s="6"/>
      <c r="J3602" s="6"/>
      <c r="K3602" s="6"/>
    </row>
    <row r="3603" spans="3:11">
      <c r="C3603" s="6"/>
      <c r="D3603" s="6"/>
      <c r="E3603" s="6"/>
      <c r="F3603" s="6"/>
      <c r="H3603" s="6"/>
      <c r="I3603" s="6"/>
      <c r="J3603" s="6"/>
      <c r="K3603" s="6"/>
    </row>
    <row r="3604" spans="3:11">
      <c r="C3604" s="6"/>
      <c r="D3604" s="6"/>
      <c r="E3604" s="6"/>
      <c r="F3604" s="6"/>
      <c r="H3604" s="6"/>
      <c r="I3604" s="6"/>
      <c r="J3604" s="6"/>
      <c r="K3604" s="6"/>
    </row>
    <row r="3605" spans="3:11">
      <c r="C3605" s="6"/>
      <c r="D3605" s="6"/>
      <c r="E3605" s="6"/>
      <c r="F3605" s="6"/>
      <c r="H3605" s="6"/>
      <c r="I3605" s="6"/>
      <c r="J3605" s="6"/>
      <c r="K3605" s="6"/>
    </row>
    <row r="3606" spans="3:11">
      <c r="C3606" s="6"/>
      <c r="D3606" s="6"/>
      <c r="E3606" s="6"/>
      <c r="F3606" s="6"/>
      <c r="I3606" s="6"/>
      <c r="J3606" s="6"/>
      <c r="K3606" s="6"/>
    </row>
    <row r="3607" spans="3:11">
      <c r="I3607" s="6"/>
      <c r="J3607" s="6"/>
      <c r="K3607" s="6"/>
    </row>
    <row r="3608" spans="3:11">
      <c r="I3608" s="6"/>
      <c r="J3608" s="6"/>
      <c r="K3608" s="6"/>
    </row>
    <row r="3609" spans="3:11">
      <c r="I3609" s="6"/>
      <c r="J3609" s="6"/>
      <c r="K3609" s="6"/>
    </row>
    <row r="3610" spans="3:11">
      <c r="I3610" s="6"/>
      <c r="J3610" s="6"/>
      <c r="K3610" s="6"/>
    </row>
    <row r="3611" spans="3:11">
      <c r="I3611" s="6"/>
      <c r="J3611" s="6"/>
      <c r="K3611" s="6"/>
    </row>
    <row r="3612" spans="3:11">
      <c r="I3612" s="6"/>
      <c r="J3612" s="6"/>
      <c r="K3612" s="6"/>
    </row>
    <row r="3613" spans="3:11">
      <c r="I3613" s="6"/>
      <c r="J3613" s="6"/>
      <c r="K3613" s="6"/>
    </row>
    <row r="3614" spans="3:11">
      <c r="I3614" s="6"/>
      <c r="J3614" s="6"/>
      <c r="K3614" s="6"/>
    </row>
    <row r="3615" spans="3:11">
      <c r="I3615" s="6"/>
      <c r="J3615" s="6"/>
      <c r="K3615" s="6"/>
    </row>
    <row r="3616" spans="3:11">
      <c r="I3616" s="6"/>
      <c r="J3616" s="6"/>
      <c r="K3616" s="6"/>
    </row>
    <row r="3617" spans="9:11">
      <c r="I3617" s="6"/>
      <c r="J3617" s="6"/>
      <c r="K3617" s="6"/>
    </row>
    <row r="3618" spans="9:11">
      <c r="I3618" s="6"/>
      <c r="J3618" s="6"/>
      <c r="K3618" s="6"/>
    </row>
    <row r="3619" spans="9:11">
      <c r="I3619" s="6"/>
      <c r="J3619" s="6"/>
      <c r="K3619" s="6"/>
    </row>
    <row r="3620" spans="9:11">
      <c r="I3620" s="6"/>
      <c r="J3620" s="6"/>
      <c r="K3620" s="6"/>
    </row>
    <row r="3621" spans="9:11">
      <c r="I3621" s="6"/>
      <c r="J3621" s="6"/>
      <c r="K3621" s="6"/>
    </row>
    <row r="3622" spans="9:11">
      <c r="I3622" s="6"/>
      <c r="J3622" s="6"/>
      <c r="K3622" s="6"/>
    </row>
    <row r="3623" spans="9:11">
      <c r="I3623" s="6"/>
      <c r="J3623" s="6"/>
      <c r="K3623" s="6"/>
    </row>
    <row r="3624" spans="9:11">
      <c r="I3624" s="6"/>
      <c r="J3624" s="6"/>
      <c r="K3624" s="6"/>
    </row>
    <row r="3625" spans="9:11">
      <c r="I3625" s="6"/>
      <c r="J3625" s="6"/>
      <c r="K3625" s="6"/>
    </row>
    <row r="3626" spans="9:11">
      <c r="I3626" s="6"/>
      <c r="J3626" s="6"/>
      <c r="K3626" s="6"/>
    </row>
    <row r="3627" spans="9:11">
      <c r="I3627" s="6"/>
      <c r="J3627" s="6"/>
      <c r="K3627" s="6"/>
    </row>
    <row r="3628" spans="9:11">
      <c r="I3628" s="6"/>
      <c r="J3628" s="6"/>
      <c r="K3628" s="6"/>
    </row>
    <row r="3629" spans="9:11">
      <c r="I3629" s="6"/>
      <c r="J3629" s="6"/>
      <c r="K3629" s="6"/>
    </row>
    <row r="3630" spans="9:11">
      <c r="I3630" s="6"/>
      <c r="J3630" s="6"/>
      <c r="K3630" s="6"/>
    </row>
    <row r="3631" spans="9:11">
      <c r="I3631" s="6"/>
      <c r="J3631" s="6"/>
      <c r="K3631" s="6"/>
    </row>
    <row r="3632" spans="9:11">
      <c r="I3632" s="6"/>
      <c r="J3632" s="6"/>
      <c r="K3632" s="6"/>
    </row>
    <row r="3633" spans="9:11">
      <c r="I3633" s="6"/>
      <c r="J3633" s="6"/>
      <c r="K3633" s="6"/>
    </row>
    <row r="3634" spans="9:11">
      <c r="I3634" s="6"/>
      <c r="J3634" s="6"/>
      <c r="K3634" s="6"/>
    </row>
    <row r="3635" spans="9:11">
      <c r="I3635" s="6"/>
      <c r="J3635" s="6"/>
      <c r="K3635" s="6"/>
    </row>
    <row r="3636" spans="9:11">
      <c r="I3636" s="6"/>
      <c r="J3636" s="6"/>
      <c r="K3636" s="6"/>
    </row>
    <row r="3637" spans="9:11">
      <c r="I3637" s="6"/>
      <c r="J3637" s="6"/>
      <c r="K3637" s="6"/>
    </row>
    <row r="3638" spans="9:11">
      <c r="I3638" s="6"/>
      <c r="J3638" s="6"/>
      <c r="K3638" s="6"/>
    </row>
    <row r="3639" spans="9:11">
      <c r="I3639" s="6"/>
      <c r="J3639" s="6"/>
      <c r="K3639" s="6"/>
    </row>
    <row r="3640" spans="9:11">
      <c r="I3640" s="6"/>
      <c r="J3640" s="6"/>
      <c r="K3640" s="6"/>
    </row>
    <row r="3641" spans="9:11">
      <c r="I3641" s="6"/>
      <c r="J3641" s="6"/>
      <c r="K3641" s="6"/>
    </row>
    <row r="3642" spans="9:11">
      <c r="I3642" s="6"/>
      <c r="J3642" s="6"/>
      <c r="K3642" s="6"/>
    </row>
    <row r="3643" spans="9:11">
      <c r="I3643" s="6"/>
      <c r="J3643" s="6"/>
      <c r="K3643" s="6"/>
    </row>
    <row r="3644" spans="9:11">
      <c r="I3644" s="6"/>
      <c r="J3644" s="6"/>
      <c r="K3644" s="6"/>
    </row>
    <row r="3645" spans="9:11">
      <c r="I3645" s="6"/>
      <c r="J3645" s="6"/>
      <c r="K3645" s="6"/>
    </row>
    <row r="3646" spans="9:11">
      <c r="I3646" s="6"/>
      <c r="J3646" s="6"/>
      <c r="K3646" s="6"/>
    </row>
    <row r="3647" spans="9:11">
      <c r="I3647" s="6"/>
      <c r="J3647" s="6"/>
      <c r="K3647" s="6"/>
    </row>
    <row r="3648" spans="9:11">
      <c r="I3648" s="6"/>
      <c r="J3648" s="6"/>
      <c r="K3648" s="6"/>
    </row>
    <row r="3649" spans="9:11">
      <c r="I3649" s="6"/>
      <c r="J3649" s="6"/>
      <c r="K3649" s="6"/>
    </row>
    <row r="3650" spans="9:11">
      <c r="I3650" s="6"/>
      <c r="J3650" s="6"/>
      <c r="K3650" s="6"/>
    </row>
    <row r="3651" spans="9:11">
      <c r="I3651" s="6"/>
      <c r="J3651" s="6"/>
      <c r="K3651" s="6"/>
    </row>
    <row r="3652" spans="9:11">
      <c r="I3652" s="6"/>
      <c r="J3652" s="6"/>
      <c r="K3652" s="6"/>
    </row>
    <row r="3653" spans="9:11">
      <c r="I3653" s="6"/>
      <c r="J3653" s="6"/>
      <c r="K3653" s="6"/>
    </row>
    <row r="3654" spans="9:11">
      <c r="I3654" s="6"/>
      <c r="J3654" s="6"/>
      <c r="K3654" s="6"/>
    </row>
    <row r="3655" spans="9:11">
      <c r="I3655" s="6"/>
      <c r="J3655" s="6"/>
      <c r="K3655" s="6"/>
    </row>
    <row r="3656" spans="9:11">
      <c r="I3656" s="6"/>
      <c r="J3656" s="6"/>
      <c r="K3656" s="6"/>
    </row>
    <row r="3657" spans="9:11">
      <c r="I3657" s="6"/>
      <c r="J3657" s="6"/>
      <c r="K3657" s="6"/>
    </row>
    <row r="3658" spans="9:11">
      <c r="I3658" s="6"/>
      <c r="J3658" s="6"/>
      <c r="K3658" s="6"/>
    </row>
    <row r="3659" spans="9:11">
      <c r="I3659" s="6"/>
      <c r="J3659" s="6"/>
      <c r="K3659" s="6"/>
    </row>
    <row r="3660" spans="9:11">
      <c r="I3660" s="6"/>
      <c r="J3660" s="6"/>
      <c r="K3660" s="6"/>
    </row>
    <row r="3661" spans="9:11">
      <c r="I3661" s="6"/>
      <c r="J3661" s="6"/>
      <c r="K3661" s="6"/>
    </row>
    <row r="3662" spans="9:11">
      <c r="I3662" s="6"/>
      <c r="J3662" s="6"/>
      <c r="K3662" s="6"/>
    </row>
    <row r="3663" spans="9:11">
      <c r="I3663" s="6"/>
      <c r="J3663" s="6"/>
      <c r="K3663" s="6"/>
    </row>
    <row r="3664" spans="9:11">
      <c r="I3664" s="6"/>
      <c r="J3664" s="6"/>
      <c r="K3664" s="6"/>
    </row>
    <row r="3665" spans="9:11">
      <c r="I3665" s="6"/>
      <c r="J3665" s="6"/>
      <c r="K3665" s="6"/>
    </row>
    <row r="3666" spans="9:11">
      <c r="I3666" s="6"/>
      <c r="J3666" s="6"/>
      <c r="K3666" s="6"/>
    </row>
    <row r="3667" spans="9:11">
      <c r="I3667" s="6"/>
      <c r="J3667" s="6"/>
      <c r="K3667" s="6"/>
    </row>
    <row r="3668" spans="9:11">
      <c r="I3668" s="6"/>
      <c r="J3668" s="6"/>
      <c r="K3668" s="6"/>
    </row>
    <row r="3669" spans="9:11">
      <c r="I3669" s="6"/>
      <c r="J3669" s="6"/>
      <c r="K3669" s="6"/>
    </row>
    <row r="3670" spans="9:11">
      <c r="I3670" s="6"/>
      <c r="J3670" s="6"/>
      <c r="K3670" s="6"/>
    </row>
    <row r="3671" spans="9:11">
      <c r="I3671" s="6"/>
      <c r="J3671" s="6"/>
      <c r="K3671" s="6"/>
    </row>
    <row r="3672" spans="9:11">
      <c r="I3672" s="6"/>
      <c r="J3672" s="6"/>
      <c r="K3672" s="6"/>
    </row>
    <row r="3673" spans="9:11">
      <c r="I3673" s="6"/>
      <c r="J3673" s="6"/>
      <c r="K3673" s="6"/>
    </row>
    <row r="3674" spans="9:11">
      <c r="I3674" s="6"/>
      <c r="J3674" s="6"/>
      <c r="K3674" s="6"/>
    </row>
    <row r="3675" spans="9:11">
      <c r="I3675" s="6"/>
      <c r="J3675" s="6"/>
      <c r="K3675" s="6"/>
    </row>
    <row r="3676" spans="9:11">
      <c r="I3676" s="6"/>
      <c r="J3676" s="6"/>
      <c r="K3676" s="6"/>
    </row>
    <row r="3677" spans="9:11">
      <c r="I3677" s="6"/>
      <c r="J3677" s="6"/>
      <c r="K3677" s="6"/>
    </row>
    <row r="3678" spans="9:11">
      <c r="I3678" s="6"/>
      <c r="J3678" s="6"/>
      <c r="K3678" s="6"/>
    </row>
    <row r="3679" spans="9:11">
      <c r="I3679" s="6"/>
      <c r="J3679" s="6"/>
      <c r="K3679" s="6"/>
    </row>
    <row r="3680" spans="9:11">
      <c r="I3680" s="6"/>
      <c r="J3680" s="6"/>
      <c r="K3680" s="6"/>
    </row>
    <row r="3681" spans="9:11">
      <c r="I3681" s="6"/>
      <c r="J3681" s="6"/>
      <c r="K3681" s="6"/>
    </row>
    <row r="3682" spans="9:11">
      <c r="I3682" s="6"/>
      <c r="J3682" s="6"/>
      <c r="K3682" s="6"/>
    </row>
    <row r="3683" spans="9:11">
      <c r="I3683" s="6"/>
      <c r="J3683" s="6"/>
      <c r="K3683" s="6"/>
    </row>
    <row r="3684" spans="9:11">
      <c r="I3684" s="6"/>
      <c r="J3684" s="6"/>
      <c r="K3684" s="6"/>
    </row>
    <row r="3685" spans="9:11">
      <c r="I3685" s="6"/>
      <c r="J3685" s="6"/>
      <c r="K3685" s="6"/>
    </row>
    <row r="3686" spans="9:11">
      <c r="I3686" s="6"/>
      <c r="J3686" s="6"/>
      <c r="K3686" s="6"/>
    </row>
    <row r="3687" spans="9:11">
      <c r="I3687" s="6"/>
      <c r="J3687" s="6"/>
      <c r="K3687" s="6"/>
    </row>
    <row r="3688" spans="9:11">
      <c r="I3688" s="6"/>
      <c r="J3688" s="6"/>
      <c r="K3688" s="6"/>
    </row>
    <row r="3689" spans="9:11">
      <c r="I3689" s="6"/>
      <c r="J3689" s="6"/>
      <c r="K3689" s="6"/>
    </row>
    <row r="3690" spans="9:11">
      <c r="I3690" s="6"/>
      <c r="J3690" s="6"/>
      <c r="K3690" s="6"/>
    </row>
    <row r="3691" spans="9:11">
      <c r="I3691" s="6"/>
      <c r="J3691" s="6"/>
      <c r="K3691" s="6"/>
    </row>
    <row r="3692" spans="9:11">
      <c r="I3692" s="6"/>
      <c r="J3692" s="6"/>
      <c r="K3692" s="6"/>
    </row>
    <row r="3693" spans="9:11">
      <c r="I3693" s="6"/>
      <c r="J3693" s="6"/>
      <c r="K3693" s="6"/>
    </row>
    <row r="3694" spans="9:11">
      <c r="I3694" s="6"/>
      <c r="J3694" s="6"/>
      <c r="K3694" s="6"/>
    </row>
    <row r="3695" spans="9:11">
      <c r="I3695" s="6"/>
      <c r="J3695" s="6"/>
      <c r="K3695" s="6"/>
    </row>
    <row r="3696" spans="9:11">
      <c r="I3696" s="6"/>
      <c r="J3696" s="6"/>
      <c r="K3696" s="6"/>
    </row>
    <row r="3697" spans="9:11">
      <c r="I3697" s="6"/>
      <c r="J3697" s="6"/>
      <c r="K3697" s="6"/>
    </row>
    <row r="3698" spans="9:11">
      <c r="I3698" s="6"/>
      <c r="J3698" s="6"/>
      <c r="K3698" s="6"/>
    </row>
    <row r="3699" spans="9:11">
      <c r="I3699" s="6"/>
      <c r="J3699" s="6"/>
      <c r="K3699" s="6"/>
    </row>
    <row r="3700" spans="9:11">
      <c r="I3700" s="6"/>
      <c r="J3700" s="6"/>
      <c r="K3700" s="6"/>
    </row>
    <row r="3701" spans="9:11">
      <c r="I3701" s="6"/>
      <c r="J3701" s="6"/>
      <c r="K3701" s="6"/>
    </row>
    <row r="3702" spans="9:11">
      <c r="I3702" s="6"/>
      <c r="J3702" s="6"/>
      <c r="K3702" s="6"/>
    </row>
    <row r="3703" spans="9:11">
      <c r="I3703" s="6"/>
      <c r="J3703" s="6"/>
      <c r="K3703" s="6"/>
    </row>
    <row r="3704" spans="9:11">
      <c r="I3704" s="6"/>
      <c r="J3704" s="6"/>
      <c r="K3704" s="6"/>
    </row>
    <row r="3705" spans="9:11">
      <c r="I3705" s="6"/>
      <c r="J3705" s="6"/>
      <c r="K3705" s="6"/>
    </row>
    <row r="3706" spans="9:11">
      <c r="I3706" s="6"/>
      <c r="J3706" s="6"/>
      <c r="K3706" s="6"/>
    </row>
    <row r="3707" spans="9:11">
      <c r="I3707" s="6"/>
      <c r="J3707" s="6"/>
      <c r="K3707" s="6"/>
    </row>
    <row r="3708" spans="9:11">
      <c r="I3708" s="6"/>
      <c r="J3708" s="6"/>
      <c r="K3708" s="6"/>
    </row>
    <row r="3709" spans="9:11">
      <c r="I3709" s="6"/>
      <c r="J3709" s="6"/>
      <c r="K3709" s="6"/>
    </row>
    <row r="3710" spans="9:11">
      <c r="I3710" s="6"/>
      <c r="J3710" s="6"/>
      <c r="K3710" s="6"/>
    </row>
    <row r="3711" spans="9:11">
      <c r="I3711" s="6"/>
      <c r="J3711" s="6"/>
      <c r="K3711" s="6"/>
    </row>
    <row r="3712" spans="9:11">
      <c r="I3712" s="6"/>
      <c r="J3712" s="6"/>
      <c r="K3712" s="6"/>
    </row>
    <row r="3713" spans="9:11">
      <c r="I3713" s="6"/>
      <c r="J3713" s="6"/>
      <c r="K3713" s="6"/>
    </row>
    <row r="3714" spans="9:11">
      <c r="I3714" s="6"/>
      <c r="J3714" s="6"/>
      <c r="K3714" s="6"/>
    </row>
    <row r="3715" spans="9:11">
      <c r="I3715" s="6"/>
      <c r="J3715" s="6"/>
      <c r="K3715" s="6"/>
    </row>
    <row r="3716" spans="9:11">
      <c r="I3716" s="6"/>
      <c r="J3716" s="6"/>
      <c r="K3716" s="6"/>
    </row>
    <row r="3717" spans="9:11">
      <c r="I3717" s="6"/>
      <c r="J3717" s="6"/>
      <c r="K3717" s="6"/>
    </row>
    <row r="3718" spans="9:11">
      <c r="I3718" s="6"/>
      <c r="J3718" s="6"/>
      <c r="K3718" s="6"/>
    </row>
    <row r="3719" spans="9:11">
      <c r="I3719" s="6"/>
      <c r="J3719" s="6"/>
      <c r="K3719" s="6"/>
    </row>
    <row r="3720" spans="9:11">
      <c r="I3720" s="6"/>
      <c r="J3720" s="6"/>
      <c r="K3720" s="6"/>
    </row>
    <row r="3721" spans="9:11">
      <c r="I3721" s="6"/>
      <c r="J3721" s="6"/>
      <c r="K3721" s="6"/>
    </row>
    <row r="3722" spans="9:11">
      <c r="I3722" s="6"/>
      <c r="J3722" s="6"/>
      <c r="K3722" s="6"/>
    </row>
    <row r="3723" spans="9:11">
      <c r="I3723" s="6"/>
      <c r="J3723" s="6"/>
      <c r="K3723" s="6"/>
    </row>
    <row r="3724" spans="9:11">
      <c r="I3724" s="6"/>
      <c r="J3724" s="6"/>
      <c r="K3724" s="6"/>
    </row>
    <row r="3725" spans="9:11">
      <c r="I3725" s="6"/>
      <c r="J3725" s="6"/>
      <c r="K3725" s="6"/>
    </row>
    <row r="3726" spans="9:11">
      <c r="I3726" s="6"/>
      <c r="J3726" s="6"/>
      <c r="K3726" s="6"/>
    </row>
    <row r="3727" spans="9:11">
      <c r="I3727" s="6"/>
      <c r="J3727" s="6"/>
      <c r="K3727" s="6"/>
    </row>
    <row r="3728" spans="9:11">
      <c r="I3728" s="6"/>
      <c r="J3728" s="6"/>
      <c r="K3728" s="6"/>
    </row>
    <row r="3729" spans="9:11">
      <c r="I3729" s="6"/>
      <c r="J3729" s="6"/>
      <c r="K3729" s="6"/>
    </row>
    <row r="3730" spans="9:11">
      <c r="I3730" s="6"/>
      <c r="J3730" s="6"/>
      <c r="K3730" s="6"/>
    </row>
    <row r="3731" spans="9:11">
      <c r="I3731" s="6"/>
      <c r="J3731" s="6"/>
      <c r="K3731" s="6"/>
    </row>
    <row r="3732" spans="9:11">
      <c r="I3732" s="6"/>
      <c r="J3732" s="6"/>
      <c r="K3732" s="6"/>
    </row>
    <row r="3733" spans="9:11">
      <c r="I3733" s="6"/>
      <c r="J3733" s="6"/>
      <c r="K3733" s="6"/>
    </row>
    <row r="3734" spans="9:11">
      <c r="I3734" s="6"/>
      <c r="J3734" s="6"/>
      <c r="K3734" s="6"/>
    </row>
    <row r="3735" spans="9:11">
      <c r="I3735" s="6"/>
      <c r="J3735" s="6"/>
      <c r="K3735" s="6"/>
    </row>
    <row r="3736" spans="9:11">
      <c r="I3736" s="6"/>
      <c r="J3736" s="6"/>
      <c r="K3736" s="6"/>
    </row>
    <row r="3737" spans="9:11">
      <c r="I3737" s="6"/>
      <c r="J3737" s="6"/>
      <c r="K3737" s="6"/>
    </row>
    <row r="3738" spans="9:11">
      <c r="I3738" s="6"/>
      <c r="J3738" s="6"/>
      <c r="K3738" s="6"/>
    </row>
    <row r="3739" spans="9:11">
      <c r="I3739" s="6"/>
      <c r="J3739" s="6"/>
      <c r="K3739" s="6"/>
    </row>
    <row r="3740" spans="9:11">
      <c r="I3740" s="6"/>
      <c r="J3740" s="6"/>
      <c r="K3740" s="6"/>
    </row>
    <row r="3741" spans="9:11">
      <c r="I3741" s="6"/>
      <c r="J3741" s="6"/>
      <c r="K3741" s="6"/>
    </row>
    <row r="3742" spans="9:11">
      <c r="I3742" s="6"/>
      <c r="J3742" s="6"/>
      <c r="K3742" s="6"/>
    </row>
    <row r="3743" spans="9:11">
      <c r="I3743" s="6"/>
      <c r="J3743" s="6"/>
      <c r="K3743" s="6"/>
    </row>
    <row r="3744" spans="9:11">
      <c r="I3744" s="6"/>
      <c r="J3744" s="6"/>
      <c r="K3744" s="6"/>
    </row>
    <row r="3745" spans="9:11">
      <c r="I3745" s="6"/>
      <c r="J3745" s="6"/>
      <c r="K3745" s="6"/>
    </row>
    <row r="3746" spans="9:11">
      <c r="I3746" s="6"/>
      <c r="J3746" s="6"/>
      <c r="K3746" s="6"/>
    </row>
    <row r="3747" spans="9:11">
      <c r="I3747" s="6"/>
      <c r="J3747" s="6"/>
      <c r="K3747" s="6"/>
    </row>
    <row r="3748" spans="9:11">
      <c r="I3748" s="6"/>
      <c r="J3748" s="6"/>
      <c r="K3748" s="6"/>
    </row>
    <row r="3749" spans="9:11">
      <c r="I3749" s="6"/>
      <c r="J3749" s="6"/>
      <c r="K3749" s="6"/>
    </row>
    <row r="3750" spans="9:11">
      <c r="I3750" s="6"/>
      <c r="J3750" s="6"/>
      <c r="K3750" s="6"/>
    </row>
    <row r="3751" spans="9:11">
      <c r="I3751" s="6"/>
      <c r="J3751" s="6"/>
      <c r="K3751" s="6"/>
    </row>
    <row r="3752" spans="9:11">
      <c r="I3752" s="6"/>
      <c r="J3752" s="6"/>
      <c r="K3752" s="6"/>
    </row>
    <row r="3753" spans="9:11">
      <c r="I3753" s="6"/>
      <c r="J3753" s="6"/>
      <c r="K3753" s="6"/>
    </row>
    <row r="3754" spans="9:11">
      <c r="I3754" s="6"/>
      <c r="J3754" s="6"/>
      <c r="K3754" s="6"/>
    </row>
    <row r="3755" spans="9:11">
      <c r="I3755" s="6"/>
      <c r="J3755" s="6"/>
      <c r="K3755" s="6"/>
    </row>
    <row r="3756" spans="9:11">
      <c r="I3756" s="6"/>
      <c r="J3756" s="6"/>
      <c r="K3756" s="6"/>
    </row>
    <row r="3757" spans="9:11">
      <c r="I3757" s="6"/>
      <c r="J3757" s="6"/>
      <c r="K3757" s="6"/>
    </row>
    <row r="3758" spans="9:11">
      <c r="I3758" s="6"/>
      <c r="J3758" s="6"/>
      <c r="K3758" s="6"/>
    </row>
    <row r="3759" spans="9:11">
      <c r="I3759" s="6"/>
      <c r="J3759" s="6"/>
      <c r="K3759" s="6"/>
    </row>
    <row r="3760" spans="9:11">
      <c r="I3760" s="6"/>
      <c r="J3760" s="6"/>
      <c r="K3760" s="6"/>
    </row>
    <row r="3761" spans="9:11">
      <c r="I3761" s="6"/>
      <c r="J3761" s="6"/>
      <c r="K3761" s="6"/>
    </row>
    <row r="3762" spans="9:11">
      <c r="I3762" s="6"/>
      <c r="J3762" s="6"/>
      <c r="K3762" s="6"/>
    </row>
    <row r="3763" spans="9:11">
      <c r="I3763" s="6"/>
      <c r="J3763" s="6"/>
      <c r="K3763" s="6"/>
    </row>
    <row r="3764" spans="9:11">
      <c r="I3764" s="6"/>
      <c r="J3764" s="6"/>
      <c r="K3764" s="6"/>
    </row>
    <row r="3765" spans="9:11">
      <c r="I3765" s="6"/>
      <c r="J3765" s="6"/>
      <c r="K3765" s="6"/>
    </row>
    <row r="3766" spans="9:11">
      <c r="I3766" s="6"/>
      <c r="J3766" s="6"/>
      <c r="K3766" s="6"/>
    </row>
    <row r="3767" spans="9:11">
      <c r="I3767" s="6"/>
      <c r="J3767" s="6"/>
      <c r="K3767" s="6"/>
    </row>
    <row r="3768" spans="9:11">
      <c r="I3768" s="6"/>
      <c r="J3768" s="6"/>
      <c r="K3768" s="6"/>
    </row>
    <row r="3769" spans="9:11">
      <c r="I3769" s="6"/>
      <c r="J3769" s="6"/>
      <c r="K3769" s="6"/>
    </row>
    <row r="3770" spans="9:11">
      <c r="I3770" s="6"/>
      <c r="J3770" s="6"/>
      <c r="K3770" s="6"/>
    </row>
    <row r="3771" spans="9:11">
      <c r="I3771" s="6"/>
      <c r="J3771" s="6"/>
      <c r="K3771" s="6"/>
    </row>
    <row r="3772" spans="9:11">
      <c r="I3772" s="6"/>
      <c r="J3772" s="6"/>
      <c r="K3772" s="6"/>
    </row>
    <row r="3773" spans="9:11">
      <c r="I3773" s="6"/>
      <c r="J3773" s="6"/>
      <c r="K3773" s="6"/>
    </row>
    <row r="3774" spans="9:11">
      <c r="I3774" s="6"/>
      <c r="J3774" s="6"/>
      <c r="K3774" s="6"/>
    </row>
    <row r="3775" spans="9:11">
      <c r="I3775" s="6"/>
      <c r="J3775" s="6"/>
      <c r="K3775" s="6"/>
    </row>
    <row r="3776" spans="9:11">
      <c r="I3776" s="6"/>
      <c r="J3776" s="6"/>
      <c r="K3776" s="6"/>
    </row>
    <row r="3777" spans="9:11">
      <c r="I3777" s="6"/>
      <c r="J3777" s="6"/>
      <c r="K3777" s="6"/>
    </row>
    <row r="3778" spans="9:11">
      <c r="I3778" s="6"/>
      <c r="J3778" s="6"/>
      <c r="K3778" s="6"/>
    </row>
    <row r="3779" spans="9:11">
      <c r="I3779" s="6"/>
      <c r="J3779" s="6"/>
      <c r="K3779" s="6"/>
    </row>
    <row r="3780" spans="9:11">
      <c r="I3780" s="6"/>
      <c r="J3780" s="6"/>
      <c r="K3780" s="6"/>
    </row>
    <row r="3781" spans="9:11">
      <c r="I3781" s="6"/>
      <c r="J3781" s="6"/>
      <c r="K3781" s="6"/>
    </row>
    <row r="3782" spans="9:11">
      <c r="I3782" s="6"/>
      <c r="J3782" s="6"/>
      <c r="K3782" s="6"/>
    </row>
    <row r="3783" spans="9:11">
      <c r="I3783" s="6"/>
      <c r="J3783" s="6"/>
      <c r="K3783" s="6"/>
    </row>
    <row r="3784" spans="9:11">
      <c r="I3784" s="6"/>
      <c r="J3784" s="6"/>
      <c r="K3784" s="6"/>
    </row>
    <row r="3785" spans="9:11">
      <c r="I3785" s="6"/>
      <c r="J3785" s="6"/>
      <c r="K3785" s="6"/>
    </row>
    <row r="3786" spans="9:11">
      <c r="I3786" s="6"/>
      <c r="J3786" s="6"/>
      <c r="K3786" s="6"/>
    </row>
    <row r="3787" spans="9:11">
      <c r="I3787" s="6"/>
      <c r="J3787" s="6"/>
      <c r="K3787" s="6"/>
    </row>
    <row r="3788" spans="9:11">
      <c r="I3788" s="6"/>
      <c r="J3788" s="6"/>
      <c r="K3788" s="6"/>
    </row>
    <row r="3789" spans="9:11">
      <c r="I3789" s="6"/>
      <c r="J3789" s="6"/>
      <c r="K3789" s="6"/>
    </row>
    <row r="3790" spans="9:11">
      <c r="I3790" s="6"/>
      <c r="J3790" s="6"/>
      <c r="K3790" s="6"/>
    </row>
    <row r="3791" spans="9:11">
      <c r="I3791" s="6"/>
      <c r="J3791" s="6"/>
      <c r="K3791" s="6"/>
    </row>
    <row r="3792" spans="9:11">
      <c r="I3792" s="6"/>
      <c r="J3792" s="6"/>
      <c r="K3792" s="6"/>
    </row>
    <row r="3793" spans="9:11">
      <c r="I3793" s="6"/>
      <c r="J3793" s="6"/>
      <c r="K3793" s="6"/>
    </row>
    <row r="3794" spans="9:11">
      <c r="I3794" s="6"/>
      <c r="J3794" s="6"/>
      <c r="K3794" s="6"/>
    </row>
    <row r="3795" spans="9:11">
      <c r="I3795" s="6"/>
      <c r="J3795" s="6"/>
      <c r="K3795" s="6"/>
    </row>
    <row r="3796" spans="9:11">
      <c r="I3796" s="6"/>
      <c r="J3796" s="6"/>
      <c r="K3796" s="6"/>
    </row>
    <row r="3797" spans="9:11">
      <c r="I3797" s="6"/>
      <c r="J3797" s="6"/>
      <c r="K3797" s="6"/>
    </row>
    <row r="3798" spans="9:11">
      <c r="I3798" s="6"/>
      <c r="J3798" s="6"/>
      <c r="K3798" s="6"/>
    </row>
    <row r="3799" spans="9:11">
      <c r="I3799" s="6"/>
      <c r="J3799" s="6"/>
      <c r="K3799" s="6"/>
    </row>
    <row r="3800" spans="9:11">
      <c r="I3800" s="6"/>
      <c r="J3800" s="6"/>
      <c r="K3800" s="6"/>
    </row>
    <row r="3801" spans="9:11">
      <c r="I3801" s="6"/>
      <c r="J3801" s="6"/>
      <c r="K3801" s="6"/>
    </row>
    <row r="3802" spans="9:11">
      <c r="I3802" s="6"/>
      <c r="J3802" s="6"/>
      <c r="K3802" s="6"/>
    </row>
    <row r="3803" spans="9:11">
      <c r="I3803" s="6"/>
      <c r="J3803" s="6"/>
      <c r="K3803" s="6"/>
    </row>
    <row r="3804" spans="9:11">
      <c r="I3804" s="6"/>
      <c r="J3804" s="6"/>
      <c r="K3804" s="6"/>
    </row>
    <row r="3805" spans="9:11">
      <c r="I3805" s="6"/>
      <c r="J3805" s="6"/>
      <c r="K3805" s="6"/>
    </row>
    <row r="3806" spans="9:11">
      <c r="I3806" s="6"/>
      <c r="J3806" s="6"/>
      <c r="K3806" s="6"/>
    </row>
    <row r="3807" spans="9:11">
      <c r="I3807" s="6"/>
      <c r="J3807" s="6"/>
      <c r="K3807" s="6"/>
    </row>
    <row r="3808" spans="9:11">
      <c r="I3808" s="6"/>
      <c r="J3808" s="6"/>
      <c r="K3808" s="6"/>
    </row>
    <row r="3809" spans="9:11">
      <c r="I3809" s="6"/>
      <c r="J3809" s="6"/>
      <c r="K3809" s="6"/>
    </row>
    <row r="3810" spans="9:11">
      <c r="I3810" s="6"/>
      <c r="J3810" s="6"/>
      <c r="K3810" s="6"/>
    </row>
    <row r="3811" spans="9:11">
      <c r="I3811" s="6"/>
      <c r="J3811" s="6"/>
      <c r="K3811" s="6"/>
    </row>
    <row r="3812" spans="9:11">
      <c r="I3812" s="6"/>
      <c r="J3812" s="6"/>
      <c r="K3812" s="6"/>
    </row>
    <row r="3813" spans="9:11">
      <c r="I3813" s="6"/>
      <c r="J3813" s="6"/>
      <c r="K3813" s="6"/>
    </row>
    <row r="3814" spans="9:11">
      <c r="I3814" s="6"/>
      <c r="J3814" s="6"/>
      <c r="K3814" s="6"/>
    </row>
    <row r="3815" spans="9:11">
      <c r="I3815" s="6"/>
      <c r="J3815" s="6"/>
      <c r="K3815" s="6"/>
    </row>
    <row r="3816" spans="9:11">
      <c r="I3816" s="6"/>
      <c r="J3816" s="6"/>
      <c r="K3816" s="6"/>
    </row>
    <row r="3817" spans="9:11">
      <c r="I3817" s="6"/>
      <c r="J3817" s="6"/>
      <c r="K3817" s="6"/>
    </row>
    <row r="3818" spans="9:11">
      <c r="I3818" s="6"/>
      <c r="J3818" s="6"/>
      <c r="K3818" s="6"/>
    </row>
    <row r="3819" spans="9:11">
      <c r="I3819" s="6"/>
      <c r="J3819" s="6"/>
      <c r="K3819" s="6"/>
    </row>
    <row r="3820" spans="9:11">
      <c r="I3820" s="6"/>
      <c r="J3820" s="6"/>
      <c r="K3820" s="6"/>
    </row>
    <row r="3821" spans="9:11">
      <c r="I3821" s="6"/>
      <c r="J3821" s="6"/>
      <c r="K3821" s="6"/>
    </row>
    <row r="3822" spans="9:11">
      <c r="I3822" s="6"/>
      <c r="J3822" s="6"/>
      <c r="K3822" s="6"/>
    </row>
    <row r="3823" spans="9:11">
      <c r="I3823" s="6"/>
      <c r="J3823" s="6"/>
      <c r="K3823" s="6"/>
    </row>
    <row r="3824" spans="9:11">
      <c r="I3824" s="6"/>
      <c r="J3824" s="6"/>
      <c r="K3824" s="6"/>
    </row>
    <row r="3825" spans="9:11">
      <c r="I3825" s="6"/>
      <c r="J3825" s="6"/>
      <c r="K3825" s="6"/>
    </row>
    <row r="3826" spans="9:11">
      <c r="I3826" s="6"/>
      <c r="J3826" s="6"/>
      <c r="K3826" s="6"/>
    </row>
    <row r="3827" spans="9:11">
      <c r="I3827" s="6"/>
      <c r="J3827" s="6"/>
      <c r="K3827" s="6"/>
    </row>
    <row r="3828" spans="9:11">
      <c r="I3828" s="6"/>
      <c r="J3828" s="6"/>
      <c r="K3828" s="6"/>
    </row>
    <row r="3829" spans="9:11">
      <c r="I3829" s="6"/>
      <c r="J3829" s="6"/>
      <c r="K3829" s="6"/>
    </row>
    <row r="3830" spans="9:11">
      <c r="I3830" s="6"/>
      <c r="J3830" s="6"/>
      <c r="K3830" s="6"/>
    </row>
    <row r="3831" spans="9:11">
      <c r="I3831" s="6"/>
      <c r="J3831" s="6"/>
      <c r="K3831" s="6"/>
    </row>
    <row r="3832" spans="9:11">
      <c r="I3832" s="6"/>
      <c r="J3832" s="6"/>
      <c r="K3832" s="6"/>
    </row>
    <row r="3833" spans="9:11">
      <c r="I3833" s="6"/>
      <c r="J3833" s="6"/>
      <c r="K3833" s="6"/>
    </row>
    <row r="3834" spans="9:11">
      <c r="I3834" s="6"/>
      <c r="J3834" s="6"/>
      <c r="K3834" s="6"/>
    </row>
    <row r="3835" spans="9:11">
      <c r="I3835" s="6"/>
      <c r="J3835" s="6"/>
      <c r="K3835" s="6"/>
    </row>
    <row r="3836" spans="9:11">
      <c r="I3836" s="6"/>
      <c r="J3836" s="6"/>
      <c r="K3836" s="6"/>
    </row>
    <row r="3837" spans="9:11">
      <c r="I3837" s="6"/>
      <c r="J3837" s="6"/>
      <c r="K3837" s="6"/>
    </row>
    <row r="3838" spans="9:11">
      <c r="I3838" s="6"/>
      <c r="J3838" s="6"/>
      <c r="K3838" s="6"/>
    </row>
    <row r="3839" spans="9:11">
      <c r="I3839" s="6"/>
      <c r="J3839" s="6"/>
      <c r="K3839" s="6"/>
    </row>
    <row r="3840" spans="9:11">
      <c r="I3840" s="6"/>
      <c r="J3840" s="6"/>
      <c r="K3840" s="6"/>
    </row>
    <row r="3841" spans="9:11">
      <c r="I3841" s="6"/>
      <c r="J3841" s="6"/>
      <c r="K3841" s="6"/>
    </row>
    <row r="3842" spans="9:11">
      <c r="I3842" s="6"/>
      <c r="J3842" s="6"/>
      <c r="K3842" s="6"/>
    </row>
    <row r="3843" spans="9:11">
      <c r="I3843" s="6"/>
      <c r="J3843" s="6"/>
      <c r="K3843" s="6"/>
    </row>
    <row r="3844" spans="9:11">
      <c r="I3844" s="6"/>
      <c r="J3844" s="6"/>
      <c r="K3844" s="6"/>
    </row>
    <row r="3845" spans="9:11">
      <c r="I3845" s="6"/>
      <c r="J3845" s="6"/>
      <c r="K3845" s="6"/>
    </row>
    <row r="3846" spans="9:11">
      <c r="I3846" s="6"/>
      <c r="J3846" s="6"/>
      <c r="K3846" s="6"/>
    </row>
    <row r="3847" spans="9:11">
      <c r="I3847" s="6"/>
      <c r="J3847" s="6"/>
      <c r="K3847" s="6"/>
    </row>
    <row r="3848" spans="9:11">
      <c r="I3848" s="6"/>
      <c r="J3848" s="6"/>
      <c r="K3848" s="6"/>
    </row>
    <row r="3849" spans="9:11">
      <c r="I3849" s="6"/>
      <c r="J3849" s="6"/>
      <c r="K3849" s="6"/>
    </row>
    <row r="3850" spans="9:11">
      <c r="I3850" s="6"/>
      <c r="J3850" s="6"/>
      <c r="K3850" s="6"/>
    </row>
    <row r="3851" spans="9:11">
      <c r="I3851" s="6"/>
      <c r="J3851" s="6"/>
      <c r="K3851" s="6"/>
    </row>
    <row r="3852" spans="9:11">
      <c r="I3852" s="6"/>
      <c r="J3852" s="6"/>
      <c r="K3852" s="6"/>
    </row>
    <row r="3853" spans="9:11">
      <c r="I3853" s="6"/>
      <c r="J3853" s="6"/>
      <c r="K3853" s="6"/>
    </row>
    <row r="3854" spans="9:11">
      <c r="I3854" s="6"/>
      <c r="J3854" s="6"/>
      <c r="K3854" s="6"/>
    </row>
    <row r="3855" spans="9:11">
      <c r="I3855" s="6"/>
      <c r="J3855" s="6"/>
      <c r="K3855" s="6"/>
    </row>
    <row r="3856" spans="9:11">
      <c r="I3856" s="6"/>
      <c r="J3856" s="6"/>
      <c r="K3856" s="6"/>
    </row>
    <row r="3857" spans="9:11">
      <c r="I3857" s="6"/>
      <c r="J3857" s="6"/>
      <c r="K3857" s="6"/>
    </row>
    <row r="3858" spans="9:11">
      <c r="I3858" s="6"/>
      <c r="J3858" s="6"/>
      <c r="K3858" s="6"/>
    </row>
    <row r="3859" spans="9:11">
      <c r="I3859" s="6"/>
      <c r="J3859" s="6"/>
      <c r="K3859" s="6"/>
    </row>
    <row r="3860" spans="9:11">
      <c r="I3860" s="6"/>
      <c r="J3860" s="6"/>
      <c r="K3860" s="6"/>
    </row>
    <row r="3861" spans="9:11">
      <c r="I3861" s="6"/>
      <c r="J3861" s="6"/>
      <c r="K3861" s="6"/>
    </row>
    <row r="3862" spans="9:11">
      <c r="I3862" s="6"/>
      <c r="J3862" s="6"/>
      <c r="K3862" s="6"/>
    </row>
    <row r="3863" spans="9:11">
      <c r="I3863" s="6"/>
      <c r="J3863" s="6"/>
      <c r="K3863" s="6"/>
    </row>
    <row r="3864" spans="9:11">
      <c r="I3864" s="6"/>
      <c r="J3864" s="6"/>
      <c r="K3864" s="6"/>
    </row>
    <row r="3865" spans="9:11">
      <c r="I3865" s="6"/>
      <c r="J3865" s="6"/>
      <c r="K3865" s="6"/>
    </row>
    <row r="3866" spans="9:11">
      <c r="I3866" s="6"/>
      <c r="J3866" s="6"/>
      <c r="K3866" s="6"/>
    </row>
    <row r="3867" spans="9:11">
      <c r="I3867" s="6"/>
      <c r="J3867" s="6"/>
      <c r="K3867" s="6"/>
    </row>
    <row r="3868" spans="9:11">
      <c r="I3868" s="6"/>
      <c r="J3868" s="6"/>
      <c r="K3868" s="6"/>
    </row>
    <row r="3869" spans="9:11">
      <c r="I3869" s="6"/>
      <c r="J3869" s="6"/>
      <c r="K3869" s="6"/>
    </row>
    <row r="3870" spans="9:11">
      <c r="I3870" s="6"/>
      <c r="J3870" s="6"/>
      <c r="K3870" s="6"/>
    </row>
    <row r="3871" spans="9:11">
      <c r="I3871" s="6"/>
      <c r="J3871" s="6"/>
      <c r="K3871" s="6"/>
    </row>
    <row r="3872" spans="9:11">
      <c r="I3872" s="6"/>
      <c r="J3872" s="6"/>
      <c r="K3872" s="6"/>
    </row>
    <row r="3873" spans="9:11">
      <c r="I3873" s="6"/>
      <c r="J3873" s="6"/>
      <c r="K3873" s="6"/>
    </row>
    <row r="3874" spans="9:11">
      <c r="I3874" s="6"/>
      <c r="J3874" s="6"/>
      <c r="K3874" s="6"/>
    </row>
    <row r="3875" spans="9:11">
      <c r="I3875" s="6"/>
      <c r="J3875" s="6"/>
      <c r="K3875" s="6"/>
    </row>
    <row r="3876" spans="9:11">
      <c r="I3876" s="6"/>
      <c r="J3876" s="6"/>
      <c r="K3876" s="6"/>
    </row>
    <row r="3877" spans="9:11">
      <c r="I3877" s="6"/>
      <c r="J3877" s="6"/>
      <c r="K3877" s="6"/>
    </row>
    <row r="3878" spans="9:11">
      <c r="I3878" s="6"/>
      <c r="J3878" s="6"/>
      <c r="K3878" s="6"/>
    </row>
    <row r="3879" spans="9:11">
      <c r="I3879" s="6"/>
      <c r="J3879" s="6"/>
      <c r="K3879" s="6"/>
    </row>
    <row r="3880" spans="9:11">
      <c r="I3880" s="6"/>
      <c r="J3880" s="6"/>
      <c r="K3880" s="6"/>
    </row>
    <row r="3881" spans="9:11">
      <c r="I3881" s="6"/>
      <c r="J3881" s="6"/>
      <c r="K3881" s="6"/>
    </row>
    <row r="3882" spans="9:11">
      <c r="I3882" s="6"/>
      <c r="J3882" s="6"/>
      <c r="K3882" s="6"/>
    </row>
    <row r="3883" spans="9:11">
      <c r="I3883" s="6"/>
      <c r="J3883" s="6"/>
      <c r="K3883" s="6"/>
    </row>
    <row r="3884" spans="9:11">
      <c r="I3884" s="6"/>
      <c r="J3884" s="6"/>
      <c r="K3884" s="6"/>
    </row>
    <row r="3885" spans="9:11">
      <c r="I3885" s="6"/>
      <c r="J3885" s="6"/>
      <c r="K3885" s="6"/>
    </row>
    <row r="3886" spans="9:11">
      <c r="I3886" s="6"/>
      <c r="J3886" s="6"/>
      <c r="K3886" s="6"/>
    </row>
    <row r="3887" spans="9:11">
      <c r="I3887" s="6"/>
      <c r="J3887" s="6"/>
      <c r="K3887" s="6"/>
    </row>
    <row r="3888" spans="9:11">
      <c r="I3888" s="6"/>
      <c r="J3888" s="6"/>
      <c r="K3888" s="6"/>
    </row>
    <row r="3889" spans="9:11">
      <c r="I3889" s="6"/>
      <c r="J3889" s="6"/>
      <c r="K3889" s="6"/>
    </row>
    <row r="3890" spans="9:11">
      <c r="I3890" s="6"/>
      <c r="J3890" s="6"/>
      <c r="K3890" s="6"/>
    </row>
    <row r="3891" spans="9:11">
      <c r="I3891" s="6"/>
      <c r="J3891" s="6"/>
      <c r="K3891" s="6"/>
    </row>
    <row r="3892" spans="9:11">
      <c r="I3892" s="6"/>
      <c r="J3892" s="6"/>
      <c r="K3892" s="6"/>
    </row>
    <row r="3893" spans="9:11">
      <c r="I3893" s="6"/>
      <c r="J3893" s="6"/>
      <c r="K3893" s="6"/>
    </row>
    <row r="3894" spans="9:11">
      <c r="I3894" s="6"/>
      <c r="J3894" s="6"/>
      <c r="K3894" s="6"/>
    </row>
    <row r="3895" spans="9:11">
      <c r="I3895" s="6"/>
      <c r="J3895" s="6"/>
      <c r="K3895" s="6"/>
    </row>
    <row r="3896" spans="9:11">
      <c r="I3896" s="6"/>
      <c r="J3896" s="6"/>
      <c r="K3896" s="6"/>
    </row>
    <row r="3897" spans="9:11">
      <c r="I3897" s="6"/>
      <c r="J3897" s="6"/>
      <c r="K3897" s="6"/>
    </row>
    <row r="3898" spans="9:11">
      <c r="I3898" s="6"/>
      <c r="J3898" s="6"/>
      <c r="K3898" s="6"/>
    </row>
    <row r="3899" spans="9:11">
      <c r="I3899" s="6"/>
      <c r="J3899" s="6"/>
      <c r="K3899" s="6"/>
    </row>
    <row r="3900" spans="9:11">
      <c r="I3900" s="6"/>
      <c r="J3900" s="6"/>
      <c r="K3900" s="6"/>
    </row>
    <row r="3901" spans="9:11">
      <c r="I3901" s="6"/>
      <c r="J3901" s="6"/>
      <c r="K3901" s="6"/>
    </row>
    <row r="3902" spans="9:11">
      <c r="I3902" s="6"/>
      <c r="J3902" s="6"/>
      <c r="K3902" s="6"/>
    </row>
    <row r="3903" spans="9:11">
      <c r="I3903" s="6"/>
      <c r="J3903" s="6"/>
      <c r="K3903" s="6"/>
    </row>
    <row r="3904" spans="9:11">
      <c r="I3904" s="6"/>
      <c r="J3904" s="6"/>
      <c r="K3904" s="6"/>
    </row>
    <row r="3905" spans="9:11">
      <c r="I3905" s="6"/>
      <c r="J3905" s="6"/>
      <c r="K3905" s="6"/>
    </row>
    <row r="3906" spans="9:11">
      <c r="I3906" s="6"/>
      <c r="J3906" s="6"/>
      <c r="K3906" s="6"/>
    </row>
    <row r="3907" spans="9:11">
      <c r="I3907" s="6"/>
      <c r="J3907" s="6"/>
      <c r="K3907" s="6"/>
    </row>
    <row r="3908" spans="9:11">
      <c r="I3908" s="6"/>
      <c r="J3908" s="6"/>
      <c r="K3908" s="6"/>
    </row>
    <row r="3909" spans="9:11">
      <c r="I3909" s="6"/>
      <c r="J3909" s="6"/>
      <c r="K3909" s="6"/>
    </row>
    <row r="3910" spans="9:11">
      <c r="I3910" s="6"/>
      <c r="J3910" s="6"/>
      <c r="K3910" s="6"/>
    </row>
    <row r="3911" spans="9:11">
      <c r="I3911" s="6"/>
      <c r="J3911" s="6"/>
      <c r="K3911" s="6"/>
    </row>
    <row r="3912" spans="9:11">
      <c r="I3912" s="6"/>
      <c r="J3912" s="6"/>
      <c r="K3912" s="6"/>
    </row>
    <row r="3913" spans="9:11">
      <c r="I3913" s="6"/>
      <c r="J3913" s="6"/>
      <c r="K3913" s="6"/>
    </row>
    <row r="3914" spans="9:11">
      <c r="I3914" s="6"/>
      <c r="J3914" s="6"/>
      <c r="K3914" s="6"/>
    </row>
    <row r="3915" spans="9:11">
      <c r="I3915" s="6"/>
      <c r="J3915" s="6"/>
      <c r="K3915" s="6"/>
    </row>
    <row r="3916" spans="9:11">
      <c r="I3916" s="6"/>
      <c r="J3916" s="6"/>
      <c r="K3916" s="6"/>
    </row>
    <row r="3917" spans="9:11">
      <c r="I3917" s="6"/>
      <c r="J3917" s="6"/>
      <c r="K3917" s="6"/>
    </row>
    <row r="3918" spans="9:11">
      <c r="I3918" s="6"/>
      <c r="J3918" s="6"/>
      <c r="K3918" s="6"/>
    </row>
    <row r="3919" spans="9:11">
      <c r="I3919" s="6"/>
      <c r="J3919" s="6"/>
      <c r="K3919" s="6"/>
    </row>
    <row r="3920" spans="9:11">
      <c r="I3920" s="6"/>
      <c r="J3920" s="6"/>
      <c r="K3920" s="6"/>
    </row>
    <row r="3921" spans="9:11">
      <c r="I3921" s="6"/>
      <c r="J3921" s="6"/>
      <c r="K3921" s="6"/>
    </row>
    <row r="3922" spans="9:11">
      <c r="I3922" s="6"/>
      <c r="J3922" s="6"/>
      <c r="K3922" s="6"/>
    </row>
    <row r="3923" spans="9:11">
      <c r="I3923" s="6"/>
      <c r="J3923" s="6"/>
      <c r="K3923" s="6"/>
    </row>
    <row r="3924" spans="9:11">
      <c r="I3924" s="6"/>
      <c r="J3924" s="6"/>
      <c r="K3924" s="6"/>
    </row>
    <row r="3925" spans="9:11">
      <c r="I3925" s="6"/>
      <c r="J3925" s="6"/>
      <c r="K3925" s="6"/>
    </row>
    <row r="3926" spans="9:11">
      <c r="I3926" s="6"/>
      <c r="J3926" s="6"/>
      <c r="K3926" s="6"/>
    </row>
    <row r="3927" spans="9:11">
      <c r="I3927" s="6"/>
      <c r="J3927" s="6"/>
      <c r="K3927" s="6"/>
    </row>
    <row r="3928" spans="9:11">
      <c r="I3928" s="6"/>
      <c r="J3928" s="6"/>
      <c r="K3928" s="6"/>
    </row>
    <row r="3929" spans="9:11">
      <c r="I3929" s="6"/>
      <c r="J3929" s="6"/>
      <c r="K3929" s="6"/>
    </row>
    <row r="3930" spans="9:11">
      <c r="I3930" s="6"/>
      <c r="J3930" s="6"/>
      <c r="K3930" s="6"/>
    </row>
    <row r="3931" spans="9:11">
      <c r="I3931" s="6"/>
      <c r="J3931" s="6"/>
      <c r="K3931" s="6"/>
    </row>
    <row r="3932" spans="9:11">
      <c r="I3932" s="6"/>
      <c r="J3932" s="6"/>
      <c r="K3932" s="6"/>
    </row>
    <row r="3933" spans="9:11">
      <c r="I3933" s="6"/>
      <c r="J3933" s="6"/>
      <c r="K3933" s="6"/>
    </row>
    <row r="3934" spans="9:11">
      <c r="I3934" s="6"/>
      <c r="J3934" s="6"/>
      <c r="K3934" s="6"/>
    </row>
    <row r="3935" spans="9:11">
      <c r="I3935" s="6"/>
      <c r="J3935" s="6"/>
      <c r="K3935" s="6"/>
    </row>
    <row r="3936" spans="9:11">
      <c r="I3936" s="6"/>
      <c r="J3936" s="6"/>
      <c r="K3936" s="6"/>
    </row>
    <row r="3937" spans="9:11">
      <c r="I3937" s="6"/>
      <c r="J3937" s="6"/>
      <c r="K3937" s="6"/>
    </row>
    <row r="3938" spans="9:11">
      <c r="I3938" s="6"/>
      <c r="J3938" s="6"/>
      <c r="K3938" s="6"/>
    </row>
    <row r="3939" spans="9:11">
      <c r="I3939" s="6"/>
      <c r="J3939" s="6"/>
      <c r="K3939" s="6"/>
    </row>
    <row r="3940" spans="9:11">
      <c r="I3940" s="6"/>
      <c r="J3940" s="6"/>
      <c r="K3940" s="6"/>
    </row>
    <row r="3941" spans="9:11">
      <c r="I3941" s="6"/>
      <c r="J3941" s="6"/>
      <c r="K3941" s="6"/>
    </row>
    <row r="3942" spans="9:11">
      <c r="I3942" s="6"/>
      <c r="J3942" s="6"/>
      <c r="K3942" s="6"/>
    </row>
    <row r="3943" spans="9:11">
      <c r="I3943" s="6"/>
      <c r="J3943" s="6"/>
      <c r="K3943" s="6"/>
    </row>
    <row r="3944" spans="9:11">
      <c r="I3944" s="6"/>
      <c r="J3944" s="6"/>
      <c r="K3944" s="6"/>
    </row>
    <row r="3945" spans="9:11">
      <c r="I3945" s="6"/>
      <c r="J3945" s="6"/>
      <c r="K3945" s="6"/>
    </row>
    <row r="3946" spans="9:11">
      <c r="I3946" s="6"/>
      <c r="J3946" s="6"/>
      <c r="K3946" s="6"/>
    </row>
    <row r="3947" spans="9:11">
      <c r="I3947" s="6"/>
      <c r="J3947" s="6"/>
      <c r="K3947" s="6"/>
    </row>
    <row r="3948" spans="9:11">
      <c r="I3948" s="6"/>
      <c r="J3948" s="6"/>
      <c r="K3948" s="6"/>
    </row>
    <row r="3949" spans="9:11">
      <c r="I3949" s="6"/>
      <c r="J3949" s="6"/>
      <c r="K3949" s="6"/>
    </row>
    <row r="3950" spans="9:11">
      <c r="I3950" s="6"/>
      <c r="J3950" s="6"/>
      <c r="K3950" s="6"/>
    </row>
    <row r="3951" spans="9:11">
      <c r="I3951" s="6"/>
      <c r="J3951" s="6"/>
      <c r="K3951" s="6"/>
    </row>
    <row r="3952" spans="9:11">
      <c r="I3952" s="6"/>
      <c r="J3952" s="6"/>
      <c r="K3952" s="6"/>
    </row>
    <row r="3953" spans="9:11">
      <c r="I3953" s="6"/>
      <c r="J3953" s="6"/>
      <c r="K3953" s="6"/>
    </row>
    <row r="3954" spans="9:11">
      <c r="I3954" s="6"/>
      <c r="J3954" s="6"/>
      <c r="K3954" s="6"/>
    </row>
    <row r="3955" spans="9:11">
      <c r="I3955" s="6"/>
      <c r="J3955" s="6"/>
      <c r="K3955" s="6"/>
    </row>
    <row r="3956" spans="9:11">
      <c r="I3956" s="6"/>
      <c r="J3956" s="6"/>
      <c r="K3956" s="6"/>
    </row>
    <row r="3957" spans="9:11">
      <c r="I3957" s="6"/>
      <c r="J3957" s="6"/>
      <c r="K3957" s="6"/>
    </row>
    <row r="3958" spans="9:11">
      <c r="I3958" s="6"/>
      <c r="J3958" s="6"/>
      <c r="K3958" s="6"/>
    </row>
    <row r="3959" spans="9:11">
      <c r="I3959" s="6"/>
      <c r="J3959" s="6"/>
      <c r="K3959" s="6"/>
    </row>
    <row r="3960" spans="9:11">
      <c r="I3960" s="6"/>
      <c r="J3960" s="6"/>
      <c r="K3960" s="6"/>
    </row>
    <row r="3961" spans="9:11">
      <c r="I3961" s="6"/>
      <c r="J3961" s="6"/>
      <c r="K3961" s="6"/>
    </row>
    <row r="3962" spans="9:11">
      <c r="I3962" s="6"/>
      <c r="J3962" s="6"/>
      <c r="K3962" s="6"/>
    </row>
    <row r="3963" spans="9:11">
      <c r="I3963" s="6"/>
      <c r="J3963" s="6"/>
      <c r="K3963" s="6"/>
    </row>
    <row r="3964" spans="9:11">
      <c r="I3964" s="6"/>
      <c r="J3964" s="6"/>
      <c r="K3964" s="6"/>
    </row>
    <row r="3965" spans="9:11">
      <c r="I3965" s="6"/>
      <c r="J3965" s="6"/>
      <c r="K3965" s="6"/>
    </row>
    <row r="3966" spans="9:11">
      <c r="I3966" s="6"/>
      <c r="J3966" s="6"/>
      <c r="K3966" s="6"/>
    </row>
    <row r="3967" spans="9:11">
      <c r="I3967" s="6"/>
      <c r="J3967" s="6"/>
      <c r="K3967" s="6"/>
    </row>
    <row r="3968" spans="9:11">
      <c r="I3968" s="6"/>
      <c r="J3968" s="6"/>
      <c r="K3968" s="6"/>
    </row>
    <row r="3969" spans="9:11">
      <c r="I3969" s="6"/>
      <c r="J3969" s="6"/>
      <c r="K3969" s="6"/>
    </row>
    <row r="3970" spans="9:11">
      <c r="I3970" s="6"/>
      <c r="J3970" s="6"/>
      <c r="K3970" s="6"/>
    </row>
    <row r="3971" spans="9:11">
      <c r="I3971" s="6"/>
      <c r="J3971" s="6"/>
      <c r="K3971" s="6"/>
    </row>
    <row r="3972" spans="9:11">
      <c r="I3972" s="6"/>
      <c r="J3972" s="6"/>
      <c r="K3972" s="6"/>
    </row>
    <row r="3973" spans="9:11">
      <c r="I3973" s="6"/>
      <c r="J3973" s="6"/>
      <c r="K3973" s="6"/>
    </row>
    <row r="3974" spans="9:11">
      <c r="I3974" s="6"/>
      <c r="J3974" s="6"/>
      <c r="K3974" s="6"/>
    </row>
    <row r="3975" spans="9:11">
      <c r="I3975" s="6"/>
      <c r="J3975" s="6"/>
      <c r="K3975" s="6"/>
    </row>
    <row r="3976" spans="9:11">
      <c r="I3976" s="6"/>
      <c r="J3976" s="6"/>
      <c r="K3976" s="6"/>
    </row>
    <row r="3977" spans="9:11">
      <c r="I3977" s="6"/>
      <c r="J3977" s="6"/>
      <c r="K3977" s="6"/>
    </row>
    <row r="3978" spans="9:11">
      <c r="I3978" s="6"/>
      <c r="J3978" s="6"/>
      <c r="K3978" s="6"/>
    </row>
    <row r="3979" spans="9:11">
      <c r="I3979" s="6"/>
      <c r="J3979" s="6"/>
      <c r="K3979" s="6"/>
    </row>
    <row r="3980" spans="9:11">
      <c r="I3980" s="6"/>
      <c r="J3980" s="6"/>
      <c r="K3980" s="6"/>
    </row>
    <row r="3981" spans="9:11">
      <c r="I3981" s="6"/>
      <c r="J3981" s="6"/>
      <c r="K3981" s="6"/>
    </row>
    <row r="3982" spans="9:11">
      <c r="I3982" s="6"/>
      <c r="J3982" s="6"/>
      <c r="K3982" s="6"/>
    </row>
    <row r="3983" spans="9:11">
      <c r="I3983" s="6"/>
      <c r="J3983" s="6"/>
      <c r="K3983" s="6"/>
    </row>
    <row r="3984" spans="9:11">
      <c r="I3984" s="6"/>
      <c r="J3984" s="6"/>
      <c r="K3984" s="6"/>
    </row>
    <row r="3985" spans="9:11">
      <c r="I3985" s="6"/>
      <c r="J3985" s="6"/>
      <c r="K3985" s="6"/>
    </row>
    <row r="3986" spans="9:11">
      <c r="I3986" s="6"/>
      <c r="J3986" s="6"/>
      <c r="K3986" s="6"/>
    </row>
    <row r="3987" spans="9:11">
      <c r="I3987" s="6"/>
      <c r="J3987" s="6"/>
      <c r="K3987" s="6"/>
    </row>
    <row r="3988" spans="9:11">
      <c r="I3988" s="6"/>
      <c r="J3988" s="6"/>
      <c r="K3988" s="6"/>
    </row>
    <row r="3989" spans="9:11">
      <c r="I3989" s="6"/>
      <c r="J3989" s="6"/>
      <c r="K3989" s="6"/>
    </row>
    <row r="3990" spans="9:11">
      <c r="I3990" s="6"/>
      <c r="J3990" s="6"/>
      <c r="K3990" s="6"/>
    </row>
    <row r="3991" spans="9:11">
      <c r="I3991" s="6"/>
      <c r="J3991" s="6"/>
      <c r="K3991" s="6"/>
    </row>
    <row r="3992" spans="9:11">
      <c r="I3992" s="6"/>
      <c r="J3992" s="6"/>
      <c r="K3992" s="6"/>
    </row>
    <row r="3993" spans="9:11">
      <c r="I3993" s="6"/>
      <c r="J3993" s="6"/>
      <c r="K3993" s="6"/>
    </row>
    <row r="3994" spans="9:11">
      <c r="I3994" s="6"/>
      <c r="J3994" s="6"/>
      <c r="K3994" s="6"/>
    </row>
    <row r="3995" spans="9:11">
      <c r="I3995" s="6"/>
      <c r="J3995" s="6"/>
      <c r="K3995" s="6"/>
    </row>
    <row r="3996" spans="9:11">
      <c r="I3996" s="6"/>
      <c r="J3996" s="6"/>
      <c r="K3996" s="6"/>
    </row>
    <row r="3997" spans="9:11">
      <c r="I3997" s="6"/>
      <c r="J3997" s="6"/>
      <c r="K3997" s="6"/>
    </row>
    <row r="3998" spans="9:11">
      <c r="I3998" s="6"/>
      <c r="J3998" s="6"/>
      <c r="K3998" s="6"/>
    </row>
    <row r="3999" spans="9:11">
      <c r="I3999" s="6"/>
      <c r="J3999" s="6"/>
      <c r="K3999" s="6"/>
    </row>
    <row r="4000" spans="9:11">
      <c r="I4000" s="6"/>
      <c r="J4000" s="6"/>
      <c r="K4000" s="6"/>
    </row>
    <row r="4001" spans="9:11">
      <c r="I4001" s="6"/>
      <c r="J4001" s="6"/>
      <c r="K4001" s="6"/>
    </row>
    <row r="4002" spans="9:11">
      <c r="I4002" s="6"/>
      <c r="J4002" s="6"/>
      <c r="K4002" s="6"/>
    </row>
    <row r="4003" spans="9:11">
      <c r="I4003" s="6"/>
      <c r="J4003" s="6"/>
      <c r="K4003" s="6"/>
    </row>
    <row r="4004" spans="9:11">
      <c r="I4004" s="6"/>
      <c r="J4004" s="6"/>
      <c r="K4004" s="6"/>
    </row>
    <row r="4005" spans="9:11">
      <c r="I4005" s="6"/>
      <c r="J4005" s="6"/>
      <c r="K4005" s="6"/>
    </row>
    <row r="4006" spans="9:11">
      <c r="I4006" s="6"/>
      <c r="J4006" s="6"/>
      <c r="K4006" s="6"/>
    </row>
    <row r="4007" spans="9:11">
      <c r="I4007" s="6"/>
      <c r="J4007" s="6"/>
      <c r="K4007" s="6"/>
    </row>
    <row r="4008" spans="9:11">
      <c r="I4008" s="6"/>
      <c r="J4008" s="6"/>
      <c r="K4008" s="6"/>
    </row>
    <row r="4009" spans="9:11">
      <c r="I4009" s="6"/>
      <c r="J4009" s="6"/>
      <c r="K4009" s="6"/>
    </row>
    <row r="4010" spans="9:11">
      <c r="I4010" s="6"/>
      <c r="J4010" s="6"/>
      <c r="K4010" s="6"/>
    </row>
    <row r="4011" spans="9:11">
      <c r="I4011" s="6"/>
      <c r="J4011" s="6"/>
      <c r="K4011" s="6"/>
    </row>
    <row r="4012" spans="9:11">
      <c r="I4012" s="6"/>
      <c r="J4012" s="6"/>
      <c r="K4012" s="6"/>
    </row>
    <row r="4013" spans="9:11">
      <c r="I4013" s="6"/>
      <c r="J4013" s="6"/>
      <c r="K4013" s="6"/>
    </row>
    <row r="4014" spans="9:11">
      <c r="I4014" s="6"/>
      <c r="J4014" s="6"/>
      <c r="K4014" s="6"/>
    </row>
    <row r="4015" spans="9:11">
      <c r="I4015" s="6"/>
      <c r="J4015" s="6"/>
      <c r="K4015" s="6"/>
    </row>
    <row r="4016" spans="9:11">
      <c r="I4016" s="6"/>
      <c r="J4016" s="6"/>
      <c r="K4016" s="6"/>
    </row>
    <row r="4017" spans="9:11">
      <c r="I4017" s="6"/>
      <c r="J4017" s="6"/>
      <c r="K4017" s="6"/>
    </row>
    <row r="4018" spans="9:11">
      <c r="I4018" s="6"/>
      <c r="J4018" s="6"/>
      <c r="K4018" s="6"/>
    </row>
    <row r="4019" spans="9:11">
      <c r="I4019" s="6"/>
      <c r="J4019" s="6"/>
      <c r="K4019" s="6"/>
    </row>
    <row r="4020" spans="9:11">
      <c r="I4020" s="6"/>
      <c r="J4020" s="6"/>
      <c r="K4020" s="6"/>
    </row>
    <row r="4021" spans="9:11">
      <c r="I4021" s="6"/>
      <c r="J4021" s="6"/>
      <c r="K4021" s="6"/>
    </row>
    <row r="4022" spans="9:11">
      <c r="I4022" s="6"/>
      <c r="J4022" s="6"/>
      <c r="K4022" s="6"/>
    </row>
    <row r="4023" spans="9:11">
      <c r="I4023" s="6"/>
      <c r="J4023" s="6"/>
      <c r="K4023" s="6"/>
    </row>
    <row r="4024" spans="9:11">
      <c r="I4024" s="6"/>
      <c r="J4024" s="6"/>
      <c r="K4024" s="6"/>
    </row>
    <row r="4025" spans="9:11">
      <c r="I4025" s="6"/>
      <c r="J4025" s="6"/>
      <c r="K4025" s="6"/>
    </row>
    <row r="4026" spans="9:11">
      <c r="I4026" s="6"/>
      <c r="J4026" s="6"/>
      <c r="K4026" s="6"/>
    </row>
    <row r="4027" spans="9:11">
      <c r="I4027" s="6"/>
      <c r="J4027" s="6"/>
      <c r="K4027" s="6"/>
    </row>
    <row r="4028" spans="9:11">
      <c r="I4028" s="6"/>
      <c r="J4028" s="6"/>
      <c r="K4028" s="6"/>
    </row>
    <row r="4029" spans="9:11">
      <c r="I4029" s="6"/>
      <c r="J4029" s="6"/>
      <c r="K4029" s="6"/>
    </row>
    <row r="4030" spans="9:11">
      <c r="I4030" s="6"/>
      <c r="J4030" s="6"/>
      <c r="K4030" s="6"/>
    </row>
    <row r="4031" spans="9:11">
      <c r="I4031" s="6"/>
      <c r="J4031" s="6"/>
      <c r="K4031" s="6"/>
    </row>
    <row r="4032" spans="9:11">
      <c r="I4032" s="6"/>
      <c r="J4032" s="6"/>
      <c r="K4032" s="6"/>
    </row>
    <row r="4033" spans="9:11">
      <c r="I4033" s="6"/>
      <c r="J4033" s="6"/>
      <c r="K4033" s="6"/>
    </row>
    <row r="4034" spans="9:11">
      <c r="I4034" s="6"/>
      <c r="J4034" s="6"/>
      <c r="K4034" s="6"/>
    </row>
    <row r="4035" spans="9:11">
      <c r="I4035" s="6"/>
      <c r="J4035" s="6"/>
      <c r="K4035" s="6"/>
    </row>
    <row r="4036" spans="9:11">
      <c r="I4036" s="6"/>
      <c r="J4036" s="6"/>
      <c r="K4036" s="6"/>
    </row>
    <row r="4037" spans="9:11">
      <c r="I4037" s="6"/>
      <c r="J4037" s="6"/>
      <c r="K4037" s="6"/>
    </row>
    <row r="4038" spans="9:11">
      <c r="I4038" s="6"/>
      <c r="J4038" s="6"/>
      <c r="K4038" s="6"/>
    </row>
    <row r="4039" spans="9:11">
      <c r="I4039" s="6"/>
      <c r="J4039" s="6"/>
      <c r="K4039" s="6"/>
    </row>
    <row r="4040" spans="9:11">
      <c r="I4040" s="6"/>
      <c r="J4040" s="6"/>
      <c r="K4040" s="6"/>
    </row>
    <row r="4041" spans="9:11">
      <c r="I4041" s="6"/>
      <c r="J4041" s="6"/>
      <c r="K4041" s="6"/>
    </row>
    <row r="4042" spans="9:11">
      <c r="I4042" s="6"/>
      <c r="J4042" s="6"/>
      <c r="K4042" s="6"/>
    </row>
    <row r="4043" spans="9:11">
      <c r="I4043" s="6"/>
      <c r="J4043" s="6"/>
      <c r="K4043" s="6"/>
    </row>
    <row r="4044" spans="9:11">
      <c r="I4044" s="6"/>
      <c r="J4044" s="6"/>
      <c r="K4044" s="6"/>
    </row>
    <row r="4045" spans="9:11">
      <c r="I4045" s="6"/>
      <c r="J4045" s="6"/>
      <c r="K4045" s="6"/>
    </row>
    <row r="4046" spans="9:11">
      <c r="I4046" s="6"/>
      <c r="J4046" s="6"/>
      <c r="K4046" s="6"/>
    </row>
    <row r="4047" spans="9:11">
      <c r="I4047" s="6"/>
      <c r="J4047" s="6"/>
      <c r="K4047" s="6"/>
    </row>
    <row r="4048" spans="9:11">
      <c r="I4048" s="6"/>
      <c r="J4048" s="6"/>
      <c r="K4048" s="6"/>
    </row>
    <row r="4049" spans="9:11">
      <c r="I4049" s="6"/>
      <c r="J4049" s="6"/>
      <c r="K4049" s="6"/>
    </row>
    <row r="4050" spans="9:11">
      <c r="I4050" s="6"/>
      <c r="J4050" s="6"/>
      <c r="K4050" s="6"/>
    </row>
    <row r="4051" spans="9:11">
      <c r="I4051" s="6"/>
      <c r="J4051" s="6"/>
      <c r="K4051" s="6"/>
    </row>
    <row r="4052" spans="9:11">
      <c r="I4052" s="6"/>
      <c r="J4052" s="6"/>
      <c r="K4052" s="6"/>
    </row>
    <row r="4053" spans="9:11">
      <c r="I4053" s="6"/>
      <c r="J4053" s="6"/>
      <c r="K4053" s="6"/>
    </row>
    <row r="4054" spans="9:11">
      <c r="I4054" s="6"/>
      <c r="J4054" s="6"/>
      <c r="K4054" s="6"/>
    </row>
    <row r="4055" spans="9:11">
      <c r="I4055" s="6"/>
      <c r="J4055" s="6"/>
      <c r="K4055" s="6"/>
    </row>
    <row r="4056" spans="9:11">
      <c r="I4056" s="6"/>
      <c r="J4056" s="6"/>
      <c r="K4056" s="6"/>
    </row>
    <row r="4057" spans="9:11">
      <c r="I4057" s="6"/>
      <c r="J4057" s="6"/>
      <c r="K4057" s="6"/>
    </row>
    <row r="4058" spans="9:11">
      <c r="I4058" s="6"/>
      <c r="J4058" s="6"/>
      <c r="K4058" s="6"/>
    </row>
    <row r="4059" spans="9:11">
      <c r="I4059" s="6"/>
      <c r="J4059" s="6"/>
      <c r="K4059" s="6"/>
    </row>
    <row r="4060" spans="9:11">
      <c r="I4060" s="6"/>
      <c r="J4060" s="6"/>
      <c r="K4060" s="6"/>
    </row>
    <row r="4061" spans="9:11">
      <c r="I4061" s="6"/>
      <c r="J4061" s="6"/>
      <c r="K4061" s="6"/>
    </row>
    <row r="4062" spans="9:11">
      <c r="I4062" s="6"/>
      <c r="J4062" s="6"/>
      <c r="K4062" s="6"/>
    </row>
    <row r="4063" spans="9:11">
      <c r="I4063" s="6"/>
      <c r="J4063" s="6"/>
      <c r="K4063" s="6"/>
    </row>
    <row r="4064" spans="9:11">
      <c r="I4064" s="6"/>
      <c r="J4064" s="6"/>
      <c r="K4064" s="6"/>
    </row>
    <row r="4065" spans="9:11">
      <c r="I4065" s="6"/>
      <c r="J4065" s="6"/>
      <c r="K4065" s="6"/>
    </row>
    <row r="4066" spans="9:11">
      <c r="I4066" s="6"/>
      <c r="J4066" s="6"/>
      <c r="K4066" s="6"/>
    </row>
    <row r="4067" spans="9:11">
      <c r="I4067" s="6"/>
      <c r="J4067" s="6"/>
      <c r="K4067" s="6"/>
    </row>
    <row r="4068" spans="9:11">
      <c r="I4068" s="6"/>
      <c r="J4068" s="6"/>
      <c r="K4068" s="6"/>
    </row>
    <row r="4069" spans="9:11">
      <c r="I4069" s="6"/>
      <c r="J4069" s="6"/>
      <c r="K4069" s="6"/>
    </row>
    <row r="4070" spans="9:11">
      <c r="I4070" s="6"/>
      <c r="J4070" s="6"/>
      <c r="K4070" s="6"/>
    </row>
    <row r="4071" spans="9:11">
      <c r="I4071" s="6"/>
      <c r="J4071" s="6"/>
      <c r="K4071" s="6"/>
    </row>
    <row r="4072" spans="9:11">
      <c r="I4072" s="6"/>
      <c r="J4072" s="6"/>
      <c r="K4072" s="6"/>
    </row>
    <row r="4073" spans="9:11">
      <c r="I4073" s="6"/>
      <c r="J4073" s="6"/>
      <c r="K4073" s="6"/>
    </row>
    <row r="4074" spans="9:11">
      <c r="I4074" s="6"/>
      <c r="J4074" s="6"/>
      <c r="K4074" s="6"/>
    </row>
    <row r="4075" spans="9:11">
      <c r="I4075" s="6"/>
      <c r="J4075" s="6"/>
      <c r="K4075" s="6"/>
    </row>
    <row r="4076" spans="9:11">
      <c r="I4076" s="6"/>
      <c r="J4076" s="6"/>
      <c r="K4076" s="6"/>
    </row>
    <row r="4077" spans="9:11">
      <c r="I4077" s="6"/>
      <c r="J4077" s="6"/>
      <c r="K4077" s="6"/>
    </row>
    <row r="4078" spans="9:11">
      <c r="I4078" s="6"/>
      <c r="J4078" s="6"/>
      <c r="K4078" s="6"/>
    </row>
    <row r="4079" spans="9:11">
      <c r="I4079" s="6"/>
      <c r="J4079" s="6"/>
      <c r="K4079" s="6"/>
    </row>
    <row r="4080" spans="9:11">
      <c r="I4080" s="6"/>
      <c r="J4080" s="6"/>
      <c r="K4080" s="6"/>
    </row>
    <row r="4081" spans="9:11">
      <c r="I4081" s="6"/>
      <c r="J4081" s="6"/>
      <c r="K4081" s="6"/>
    </row>
    <row r="4082" spans="9:11">
      <c r="I4082" s="6"/>
      <c r="J4082" s="6"/>
      <c r="K4082" s="6"/>
    </row>
    <row r="4083" spans="9:11">
      <c r="I4083" s="6"/>
      <c r="J4083" s="6"/>
      <c r="K4083" s="6"/>
    </row>
    <row r="4084" spans="9:11">
      <c r="I4084" s="6"/>
      <c r="J4084" s="6"/>
      <c r="K4084" s="6"/>
    </row>
    <row r="4085" spans="9:11">
      <c r="I4085" s="6"/>
      <c r="J4085" s="6"/>
      <c r="K4085" s="6"/>
    </row>
    <row r="4086" spans="9:11">
      <c r="I4086" s="6"/>
      <c r="J4086" s="6"/>
      <c r="K4086" s="6"/>
    </row>
    <row r="4087" spans="9:11">
      <c r="I4087" s="6"/>
      <c r="J4087" s="6"/>
      <c r="K4087" s="6"/>
    </row>
    <row r="4088" spans="9:11">
      <c r="I4088" s="6"/>
      <c r="J4088" s="6"/>
      <c r="K4088" s="6"/>
    </row>
    <row r="4089" spans="9:11">
      <c r="I4089" s="6"/>
      <c r="J4089" s="6"/>
      <c r="K4089" s="6"/>
    </row>
    <row r="4090" spans="9:11">
      <c r="I4090" s="6"/>
      <c r="J4090" s="6"/>
      <c r="K4090" s="6"/>
    </row>
    <row r="4091" spans="9:11">
      <c r="I4091" s="6"/>
      <c r="J4091" s="6"/>
      <c r="K4091" s="6"/>
    </row>
    <row r="4092" spans="9:11">
      <c r="I4092" s="6"/>
      <c r="J4092" s="6"/>
      <c r="K4092" s="6"/>
    </row>
    <row r="4093" spans="9:11">
      <c r="I4093" s="6"/>
      <c r="J4093" s="6"/>
      <c r="K4093" s="6"/>
    </row>
    <row r="4094" spans="9:11">
      <c r="I4094" s="6"/>
      <c r="J4094" s="6"/>
      <c r="K4094" s="6"/>
    </row>
    <row r="4095" spans="9:11">
      <c r="I4095" s="6"/>
      <c r="J4095" s="6"/>
      <c r="K4095" s="6"/>
    </row>
    <row r="4096" spans="9:11">
      <c r="I4096" s="6"/>
      <c r="J4096" s="6"/>
      <c r="K4096" s="6"/>
    </row>
    <row r="4097" spans="9:11">
      <c r="I4097" s="6"/>
      <c r="J4097" s="6"/>
      <c r="K4097" s="6"/>
    </row>
    <row r="4098" spans="9:11">
      <c r="I4098" s="6"/>
      <c r="J4098" s="6"/>
      <c r="K4098" s="6"/>
    </row>
    <row r="4099" spans="9:11">
      <c r="I4099" s="6"/>
      <c r="J4099" s="6"/>
      <c r="K4099" s="6"/>
    </row>
    <row r="4100" spans="9:11">
      <c r="I4100" s="6"/>
      <c r="J4100" s="6"/>
      <c r="K4100" s="6"/>
    </row>
    <row r="4101" spans="9:11">
      <c r="I4101" s="6"/>
      <c r="J4101" s="6"/>
      <c r="K4101" s="6"/>
    </row>
    <row r="4102" spans="9:11">
      <c r="I4102" s="6"/>
      <c r="J4102" s="6"/>
      <c r="K4102" s="6"/>
    </row>
    <row r="4103" spans="9:11">
      <c r="I4103" s="6"/>
      <c r="J4103" s="6"/>
      <c r="K4103" s="6"/>
    </row>
    <row r="4104" spans="9:11">
      <c r="I4104" s="6"/>
      <c r="J4104" s="6"/>
      <c r="K4104" s="6"/>
    </row>
    <row r="4105" spans="9:11">
      <c r="I4105" s="6"/>
      <c r="J4105" s="6"/>
      <c r="K4105" s="6"/>
    </row>
    <row r="4106" spans="9:11">
      <c r="I4106" s="6"/>
      <c r="J4106" s="6"/>
      <c r="K4106" s="6"/>
    </row>
    <row r="4107" spans="9:11">
      <c r="I4107" s="6"/>
      <c r="J4107" s="6"/>
      <c r="K4107" s="6"/>
    </row>
    <row r="4108" spans="9:11">
      <c r="I4108" s="6"/>
      <c r="J4108" s="6"/>
      <c r="K4108" s="6"/>
    </row>
    <row r="4109" spans="9:11">
      <c r="I4109" s="6"/>
      <c r="J4109" s="6"/>
      <c r="K4109" s="6"/>
    </row>
    <row r="4110" spans="9:11">
      <c r="I4110" s="6"/>
      <c r="J4110" s="6"/>
      <c r="K4110" s="6"/>
    </row>
    <row r="4111" spans="9:11">
      <c r="I4111" s="6"/>
      <c r="J4111" s="6"/>
      <c r="K4111" s="6"/>
    </row>
    <row r="4112" spans="9:11">
      <c r="I4112" s="6"/>
      <c r="J4112" s="6"/>
      <c r="K4112" s="6"/>
    </row>
    <row r="4113" spans="9:11">
      <c r="I4113" s="6"/>
      <c r="J4113" s="6"/>
      <c r="K4113" s="6"/>
    </row>
    <row r="4114" spans="9:11">
      <c r="I4114" s="6"/>
      <c r="J4114" s="6"/>
      <c r="K4114" s="6"/>
    </row>
    <row r="4115" spans="9:11">
      <c r="I4115" s="6"/>
      <c r="J4115" s="6"/>
      <c r="K4115" s="6"/>
    </row>
    <row r="4116" spans="9:11">
      <c r="I4116" s="6"/>
      <c r="J4116" s="6"/>
      <c r="K4116" s="6"/>
    </row>
    <row r="4117" spans="9:11">
      <c r="I4117" s="6"/>
      <c r="J4117" s="6"/>
      <c r="K4117" s="6"/>
    </row>
    <row r="4118" spans="9:11">
      <c r="I4118" s="6"/>
      <c r="J4118" s="6"/>
      <c r="K4118" s="6"/>
    </row>
    <row r="4119" spans="9:11">
      <c r="I4119" s="6"/>
      <c r="J4119" s="6"/>
      <c r="K4119" s="6"/>
    </row>
    <row r="4120" spans="9:11">
      <c r="I4120" s="6"/>
      <c r="J4120" s="6"/>
      <c r="K4120" s="6"/>
    </row>
    <row r="4121" spans="9:11">
      <c r="I4121" s="6"/>
      <c r="J4121" s="6"/>
      <c r="K4121" s="6"/>
    </row>
    <row r="4122" spans="9:11">
      <c r="I4122" s="6"/>
      <c r="J4122" s="6"/>
      <c r="K4122" s="6"/>
    </row>
    <row r="4123" spans="9:11">
      <c r="I4123" s="6"/>
      <c r="J4123" s="6"/>
      <c r="K4123" s="6"/>
    </row>
    <row r="4124" spans="9:11">
      <c r="I4124" s="6"/>
      <c r="J4124" s="6"/>
      <c r="K4124" s="6"/>
    </row>
    <row r="4125" spans="9:11">
      <c r="I4125" s="6"/>
      <c r="J4125" s="6"/>
      <c r="K4125" s="6"/>
    </row>
    <row r="4126" spans="9:11">
      <c r="I4126" s="6"/>
      <c r="J4126" s="6"/>
      <c r="K4126" s="6"/>
    </row>
    <row r="4127" spans="9:11">
      <c r="I4127" s="6"/>
      <c r="J4127" s="6"/>
      <c r="K4127" s="6"/>
    </row>
    <row r="4128" spans="9:11">
      <c r="I4128" s="6"/>
      <c r="J4128" s="6"/>
      <c r="K4128" s="6"/>
    </row>
    <row r="4129" spans="9:11">
      <c r="I4129" s="6"/>
      <c r="J4129" s="6"/>
      <c r="K4129" s="6"/>
    </row>
    <row r="4130" spans="9:11">
      <c r="I4130" s="6"/>
      <c r="J4130" s="6"/>
      <c r="K4130" s="6"/>
    </row>
    <row r="4131" spans="9:11">
      <c r="I4131" s="6"/>
      <c r="J4131" s="6"/>
      <c r="K4131" s="6"/>
    </row>
    <row r="4132" spans="9:11">
      <c r="I4132" s="6"/>
      <c r="J4132" s="6"/>
      <c r="K4132" s="6"/>
    </row>
    <row r="4133" spans="9:11">
      <c r="I4133" s="6"/>
      <c r="J4133" s="6"/>
      <c r="K4133" s="6"/>
    </row>
    <row r="4134" spans="9:11">
      <c r="I4134" s="6"/>
      <c r="J4134" s="6"/>
      <c r="K4134" s="6"/>
    </row>
    <row r="4135" spans="9:11">
      <c r="I4135" s="6"/>
      <c r="J4135" s="6"/>
      <c r="K4135" s="6"/>
    </row>
    <row r="4136" spans="9:11">
      <c r="I4136" s="6"/>
      <c r="J4136" s="6"/>
      <c r="K4136" s="6"/>
    </row>
    <row r="4137" spans="9:11">
      <c r="I4137" s="6"/>
      <c r="J4137" s="6"/>
      <c r="K4137" s="6"/>
    </row>
    <row r="4138" spans="9:11">
      <c r="I4138" s="6"/>
      <c r="J4138" s="6"/>
      <c r="K4138" s="6"/>
    </row>
    <row r="4139" spans="9:11">
      <c r="I4139" s="6"/>
      <c r="J4139" s="6"/>
      <c r="K4139" s="6"/>
    </row>
    <row r="4140" spans="9:11">
      <c r="I4140" s="6"/>
      <c r="J4140" s="6"/>
      <c r="K4140" s="6"/>
    </row>
    <row r="4141" spans="9:11">
      <c r="I4141" s="6"/>
      <c r="J4141" s="6"/>
      <c r="K4141" s="6"/>
    </row>
    <row r="4142" spans="9:11">
      <c r="I4142" s="6"/>
      <c r="J4142" s="6"/>
      <c r="K4142" s="6"/>
    </row>
    <row r="4143" spans="9:11">
      <c r="I4143" s="6"/>
      <c r="J4143" s="6"/>
      <c r="K4143" s="6"/>
    </row>
    <row r="4144" spans="9:11">
      <c r="I4144" s="6"/>
      <c r="J4144" s="6"/>
      <c r="K4144" s="6"/>
    </row>
    <row r="4145" spans="9:11">
      <c r="I4145" s="6"/>
      <c r="J4145" s="6"/>
      <c r="K4145" s="6"/>
    </row>
    <row r="4146" spans="9:11">
      <c r="I4146" s="6"/>
      <c r="J4146" s="6"/>
      <c r="K4146" s="6"/>
    </row>
    <row r="4147" spans="9:11">
      <c r="I4147" s="6"/>
      <c r="J4147" s="6"/>
      <c r="K4147" s="6"/>
    </row>
    <row r="4148" spans="9:11">
      <c r="I4148" s="6"/>
      <c r="J4148" s="6"/>
      <c r="K4148" s="6"/>
    </row>
    <row r="4149" spans="9:11">
      <c r="I4149" s="6"/>
      <c r="J4149" s="6"/>
      <c r="K4149" s="6"/>
    </row>
    <row r="4150" spans="9:11">
      <c r="I4150" s="6"/>
      <c r="J4150" s="6"/>
      <c r="K4150" s="6"/>
    </row>
    <row r="4151" spans="9:11">
      <c r="I4151" s="6"/>
      <c r="J4151" s="6"/>
      <c r="K4151" s="6"/>
    </row>
    <row r="4152" spans="9:11">
      <c r="I4152" s="6"/>
      <c r="J4152" s="6"/>
      <c r="K4152" s="6"/>
    </row>
    <row r="4153" spans="9:11">
      <c r="I4153" s="6"/>
      <c r="J4153" s="6"/>
      <c r="K4153" s="6"/>
    </row>
    <row r="4154" spans="9:11">
      <c r="I4154" s="6"/>
      <c r="J4154" s="6"/>
      <c r="K4154" s="6"/>
    </row>
    <row r="4155" spans="9:11">
      <c r="I4155" s="6"/>
      <c r="J4155" s="6"/>
      <c r="K4155" s="6"/>
    </row>
    <row r="4156" spans="9:11">
      <c r="I4156" s="6"/>
      <c r="J4156" s="6"/>
      <c r="K4156" s="6"/>
    </row>
    <row r="4157" spans="9:11">
      <c r="I4157" s="6"/>
      <c r="J4157" s="6"/>
      <c r="K4157" s="6"/>
    </row>
    <row r="4158" spans="9:11">
      <c r="I4158" s="6"/>
      <c r="J4158" s="6"/>
      <c r="K4158" s="6"/>
    </row>
    <row r="4159" spans="9:11">
      <c r="I4159" s="6"/>
      <c r="J4159" s="6"/>
      <c r="K4159" s="6"/>
    </row>
    <row r="4160" spans="9:11">
      <c r="I4160" s="6"/>
      <c r="J4160" s="6"/>
      <c r="K4160" s="6"/>
    </row>
    <row r="4161" spans="9:11">
      <c r="I4161" s="6"/>
      <c r="J4161" s="6"/>
      <c r="K4161" s="6"/>
    </row>
    <row r="4162" spans="9:11">
      <c r="I4162" s="6"/>
      <c r="J4162" s="6"/>
      <c r="K4162" s="6"/>
    </row>
    <row r="4163" spans="9:11">
      <c r="I4163" s="6"/>
      <c r="J4163" s="6"/>
      <c r="K4163" s="6"/>
    </row>
    <row r="4164" spans="9:11">
      <c r="I4164" s="6"/>
      <c r="J4164" s="6"/>
      <c r="K4164" s="6"/>
    </row>
    <row r="4165" spans="9:11">
      <c r="I4165" s="6"/>
      <c r="J4165" s="6"/>
      <c r="K4165" s="6"/>
    </row>
    <row r="4166" spans="9:11">
      <c r="I4166" s="6"/>
      <c r="J4166" s="6"/>
      <c r="K4166" s="6"/>
    </row>
    <row r="4167" spans="9:11">
      <c r="I4167" s="6"/>
      <c r="J4167" s="6"/>
      <c r="K4167" s="6"/>
    </row>
    <row r="4168" spans="9:11">
      <c r="I4168" s="6"/>
      <c r="J4168" s="6"/>
      <c r="K4168" s="6"/>
    </row>
    <row r="4169" spans="9:11">
      <c r="I4169" s="6"/>
      <c r="J4169" s="6"/>
      <c r="K4169" s="6"/>
    </row>
    <row r="4170" spans="9:11">
      <c r="I4170" s="6"/>
      <c r="J4170" s="6"/>
      <c r="K4170" s="6"/>
    </row>
    <row r="4171" spans="9:11">
      <c r="I4171" s="6"/>
      <c r="J4171" s="6"/>
      <c r="K4171" s="6"/>
    </row>
    <row r="4172" spans="9:11">
      <c r="I4172" s="6"/>
      <c r="J4172" s="6"/>
      <c r="K4172" s="6"/>
    </row>
    <row r="4173" spans="9:11">
      <c r="I4173" s="6"/>
      <c r="J4173" s="6"/>
      <c r="K4173" s="6"/>
    </row>
    <row r="4174" spans="9:11">
      <c r="I4174" s="6"/>
      <c r="J4174" s="6"/>
      <c r="K4174" s="6"/>
    </row>
    <row r="4175" spans="9:11">
      <c r="I4175" s="6"/>
      <c r="J4175" s="6"/>
      <c r="K4175" s="6"/>
    </row>
    <row r="4176" spans="9:11">
      <c r="I4176" s="6"/>
      <c r="J4176" s="6"/>
      <c r="K4176" s="6"/>
    </row>
    <row r="4177" spans="9:11">
      <c r="I4177" s="6"/>
      <c r="J4177" s="6"/>
      <c r="K4177" s="6"/>
    </row>
    <row r="4178" spans="9:11">
      <c r="I4178" s="6"/>
      <c r="J4178" s="6"/>
      <c r="K4178" s="6"/>
    </row>
    <row r="4179" spans="9:11">
      <c r="I4179" s="6"/>
      <c r="J4179" s="6"/>
      <c r="K4179" s="6"/>
    </row>
    <row r="4180" spans="9:11">
      <c r="I4180" s="6"/>
      <c r="J4180" s="6"/>
      <c r="K4180" s="6"/>
    </row>
    <row r="4181" spans="9:11">
      <c r="I4181" s="6"/>
      <c r="J4181" s="6"/>
      <c r="K4181" s="6"/>
    </row>
    <row r="4182" spans="9:11">
      <c r="I4182" s="6"/>
      <c r="J4182" s="6"/>
      <c r="K4182" s="6"/>
    </row>
    <row r="4183" spans="9:11">
      <c r="I4183" s="6"/>
      <c r="J4183" s="6"/>
      <c r="K4183" s="6"/>
    </row>
    <row r="4184" spans="9:11">
      <c r="I4184" s="6"/>
      <c r="J4184" s="6"/>
      <c r="K4184" s="6"/>
    </row>
    <row r="4185" spans="9:11">
      <c r="I4185" s="6"/>
      <c r="J4185" s="6"/>
      <c r="K4185" s="6"/>
    </row>
    <row r="4186" spans="9:11">
      <c r="I4186" s="6"/>
      <c r="J4186" s="6"/>
      <c r="K4186" s="6"/>
    </row>
    <row r="4187" spans="9:11">
      <c r="I4187" s="6"/>
      <c r="J4187" s="6"/>
      <c r="K4187" s="6"/>
    </row>
    <row r="4188" spans="9:11">
      <c r="I4188" s="6"/>
      <c r="J4188" s="6"/>
      <c r="K4188" s="6"/>
    </row>
    <row r="4189" spans="9:11">
      <c r="I4189" s="6"/>
      <c r="J4189" s="6"/>
      <c r="K4189" s="6"/>
    </row>
    <row r="4190" spans="9:11">
      <c r="I4190" s="6"/>
      <c r="J4190" s="6"/>
      <c r="K4190" s="6"/>
    </row>
    <row r="4191" spans="9:11">
      <c r="I4191" s="6"/>
      <c r="J4191" s="6"/>
      <c r="K4191" s="6"/>
    </row>
    <row r="4192" spans="9:11">
      <c r="I4192" s="6"/>
      <c r="J4192" s="6"/>
      <c r="K4192" s="6"/>
    </row>
    <row r="4193" spans="9:11">
      <c r="I4193" s="6"/>
      <c r="J4193" s="6"/>
      <c r="K4193" s="6"/>
    </row>
    <row r="4194" spans="9:11">
      <c r="I4194" s="6"/>
      <c r="J4194" s="6"/>
      <c r="K4194" s="6"/>
    </row>
    <row r="4195" spans="9:11">
      <c r="I4195" s="6"/>
      <c r="J4195" s="6"/>
      <c r="K4195" s="6"/>
    </row>
    <row r="4196" spans="9:11">
      <c r="I4196" s="6"/>
      <c r="J4196" s="6"/>
      <c r="K4196" s="6"/>
    </row>
    <row r="4197" spans="9:11">
      <c r="I4197" s="6"/>
      <c r="J4197" s="6"/>
      <c r="K4197" s="6"/>
    </row>
    <row r="4198" spans="9:11">
      <c r="I4198" s="6"/>
      <c r="J4198" s="6"/>
      <c r="K4198" s="6"/>
    </row>
    <row r="4199" spans="9:11">
      <c r="I4199" s="6"/>
      <c r="J4199" s="6"/>
      <c r="K4199" s="6"/>
    </row>
    <row r="4200" spans="9:11">
      <c r="I4200" s="6"/>
      <c r="J4200" s="6"/>
      <c r="K4200" s="6"/>
    </row>
    <row r="4201" spans="9:11">
      <c r="I4201" s="6"/>
      <c r="J4201" s="6"/>
      <c r="K4201" s="6"/>
    </row>
    <row r="4202" spans="9:11">
      <c r="I4202" s="6"/>
      <c r="J4202" s="6"/>
      <c r="K4202" s="6"/>
    </row>
    <row r="4203" spans="9:11">
      <c r="I4203" s="6"/>
      <c r="J4203" s="6"/>
      <c r="K4203" s="6"/>
    </row>
    <row r="4204" spans="9:11">
      <c r="I4204" s="6"/>
      <c r="J4204" s="6"/>
      <c r="K4204" s="6"/>
    </row>
    <row r="4205" spans="9:11">
      <c r="I4205" s="6"/>
      <c r="J4205" s="6"/>
      <c r="K4205" s="6"/>
    </row>
    <row r="4206" spans="9:11">
      <c r="I4206" s="6"/>
      <c r="J4206" s="6"/>
      <c r="K4206" s="6"/>
    </row>
    <row r="4207" spans="9:11">
      <c r="I4207" s="6"/>
      <c r="J4207" s="6"/>
      <c r="K4207" s="6"/>
    </row>
    <row r="4208" spans="9:11">
      <c r="I4208" s="6"/>
      <c r="J4208" s="6"/>
      <c r="K4208" s="6"/>
    </row>
    <row r="4209" spans="9:11">
      <c r="I4209" s="6"/>
      <c r="J4209" s="6"/>
      <c r="K4209" s="6"/>
    </row>
    <row r="4210" spans="9:11">
      <c r="I4210" s="6"/>
      <c r="J4210" s="6"/>
      <c r="K4210" s="6"/>
    </row>
    <row r="4211" spans="9:11">
      <c r="I4211" s="6"/>
      <c r="J4211" s="6"/>
      <c r="K4211" s="6"/>
    </row>
    <row r="4212" spans="9:11">
      <c r="I4212" s="6"/>
      <c r="J4212" s="6"/>
      <c r="K4212" s="6"/>
    </row>
    <row r="4213" spans="9:11">
      <c r="I4213" s="6"/>
      <c r="J4213" s="6"/>
      <c r="K4213" s="6"/>
    </row>
    <row r="4214" spans="9:11">
      <c r="I4214" s="6"/>
      <c r="J4214" s="6"/>
      <c r="K4214" s="6"/>
    </row>
    <row r="4215" spans="9:11">
      <c r="I4215" s="6"/>
      <c r="J4215" s="6"/>
      <c r="K4215" s="6"/>
    </row>
    <row r="4216" spans="9:11">
      <c r="I4216" s="6"/>
      <c r="J4216" s="6"/>
      <c r="K4216" s="6"/>
    </row>
    <row r="4217" spans="9:11">
      <c r="I4217" s="6"/>
      <c r="J4217" s="6"/>
      <c r="K4217" s="6"/>
    </row>
    <row r="4218" spans="9:11">
      <c r="I4218" s="6"/>
      <c r="J4218" s="6"/>
      <c r="K4218" s="6"/>
    </row>
    <row r="4219" spans="9:11">
      <c r="I4219" s="6"/>
      <c r="J4219" s="6"/>
      <c r="K4219" s="6"/>
    </row>
    <row r="4220" spans="9:11">
      <c r="I4220" s="6"/>
      <c r="J4220" s="6"/>
      <c r="K4220" s="6"/>
    </row>
    <row r="4221" spans="9:11">
      <c r="I4221" s="6"/>
      <c r="J4221" s="6"/>
      <c r="K4221" s="6"/>
    </row>
    <row r="4222" spans="9:11">
      <c r="I4222" s="6"/>
      <c r="J4222" s="6"/>
      <c r="K4222" s="6"/>
    </row>
    <row r="4223" spans="9:11">
      <c r="I4223" s="6"/>
      <c r="J4223" s="6"/>
      <c r="K4223" s="6"/>
    </row>
    <row r="4224" spans="9:11">
      <c r="I4224" s="6"/>
      <c r="J4224" s="6"/>
      <c r="K4224" s="6"/>
    </row>
    <row r="4225" spans="9:11">
      <c r="I4225" s="6"/>
      <c r="J4225" s="6"/>
      <c r="K4225" s="6"/>
    </row>
    <row r="4226" spans="9:11">
      <c r="I4226" s="6"/>
      <c r="J4226" s="6"/>
      <c r="K4226" s="6"/>
    </row>
    <row r="4227" spans="9:11">
      <c r="I4227" s="6"/>
      <c r="J4227" s="6"/>
      <c r="K4227" s="6"/>
    </row>
    <row r="4228" spans="9:11">
      <c r="I4228" s="6"/>
      <c r="J4228" s="6"/>
      <c r="K4228" s="6"/>
    </row>
    <row r="4229" spans="9:11">
      <c r="I4229" s="6"/>
      <c r="J4229" s="6"/>
      <c r="K4229" s="6"/>
    </row>
    <row r="4230" spans="9:11">
      <c r="I4230" s="6"/>
      <c r="J4230" s="6"/>
      <c r="K4230" s="6"/>
    </row>
    <row r="4231" spans="9:11">
      <c r="I4231" s="6"/>
      <c r="J4231" s="6"/>
      <c r="K4231" s="6"/>
    </row>
    <row r="4232" spans="9:11">
      <c r="I4232" s="6"/>
      <c r="J4232" s="6"/>
      <c r="K4232" s="6"/>
    </row>
    <row r="4233" spans="9:11">
      <c r="I4233" s="6"/>
      <c r="J4233" s="6"/>
      <c r="K4233" s="6"/>
    </row>
    <row r="4234" spans="9:11">
      <c r="I4234" s="6"/>
      <c r="J4234" s="6"/>
      <c r="K4234" s="6"/>
    </row>
    <row r="4235" spans="9:11">
      <c r="I4235" s="6"/>
      <c r="J4235" s="6"/>
      <c r="K4235" s="6"/>
    </row>
    <row r="4236" spans="9:11">
      <c r="I4236" s="6"/>
      <c r="J4236" s="6"/>
      <c r="K4236" s="6"/>
    </row>
    <row r="4237" spans="9:11">
      <c r="I4237" s="6"/>
      <c r="J4237" s="6"/>
      <c r="K4237" s="6"/>
    </row>
    <row r="4238" spans="9:11">
      <c r="I4238" s="6"/>
      <c r="J4238" s="6"/>
      <c r="K4238" s="6"/>
    </row>
    <row r="4239" spans="9:11">
      <c r="I4239" s="6"/>
      <c r="J4239" s="6"/>
      <c r="K4239" s="6"/>
    </row>
    <row r="4240" spans="9:11">
      <c r="I4240" s="6"/>
      <c r="J4240" s="6"/>
      <c r="K4240" s="6"/>
    </row>
    <row r="4241" spans="9:11">
      <c r="I4241" s="6"/>
      <c r="J4241" s="6"/>
      <c r="K4241" s="6"/>
    </row>
    <row r="4242" spans="9:11">
      <c r="I4242" s="6"/>
      <c r="J4242" s="6"/>
      <c r="K4242" s="6"/>
    </row>
    <row r="4243" spans="9:11">
      <c r="I4243" s="6"/>
      <c r="J4243" s="6"/>
      <c r="K4243" s="6"/>
    </row>
    <row r="4244" spans="9:11">
      <c r="I4244" s="6"/>
      <c r="J4244" s="6"/>
      <c r="K4244" s="6"/>
    </row>
    <row r="4245" spans="9:11">
      <c r="I4245" s="6"/>
      <c r="J4245" s="6"/>
      <c r="K4245" s="6"/>
    </row>
    <row r="4246" spans="9:11">
      <c r="I4246" s="6"/>
      <c r="J4246" s="6"/>
      <c r="K4246" s="6"/>
    </row>
    <row r="4247" spans="9:11">
      <c r="I4247" s="6"/>
      <c r="J4247" s="6"/>
      <c r="K4247" s="6"/>
    </row>
    <row r="4248" spans="9:11">
      <c r="I4248" s="6"/>
      <c r="J4248" s="6"/>
      <c r="K4248" s="6"/>
    </row>
    <row r="4249" spans="9:11">
      <c r="I4249" s="6"/>
      <c r="J4249" s="6"/>
      <c r="K4249" s="6"/>
    </row>
    <row r="4250" spans="9:11">
      <c r="I4250" s="6"/>
      <c r="J4250" s="6"/>
      <c r="K4250" s="6"/>
    </row>
    <row r="4251" spans="9:11">
      <c r="I4251" s="6"/>
      <c r="J4251" s="6"/>
      <c r="K4251" s="6"/>
    </row>
    <row r="4252" spans="9:11">
      <c r="I4252" s="6"/>
      <c r="J4252" s="6"/>
      <c r="K4252" s="6"/>
    </row>
    <row r="4253" spans="9:11">
      <c r="I4253" s="6"/>
      <c r="J4253" s="6"/>
      <c r="K4253" s="6"/>
    </row>
    <row r="4254" spans="9:11">
      <c r="I4254" s="6"/>
      <c r="J4254" s="6"/>
      <c r="K4254" s="6"/>
    </row>
    <row r="4255" spans="9:11">
      <c r="I4255" s="6"/>
      <c r="J4255" s="6"/>
      <c r="K4255" s="6"/>
    </row>
    <row r="4256" spans="9:11">
      <c r="I4256" s="6"/>
      <c r="J4256" s="6"/>
      <c r="K4256" s="6"/>
    </row>
    <row r="4257" spans="9:11">
      <c r="I4257" s="6"/>
      <c r="J4257" s="6"/>
      <c r="K4257" s="6"/>
    </row>
    <row r="4258" spans="9:11">
      <c r="I4258" s="6"/>
      <c r="J4258" s="6"/>
      <c r="K4258" s="6"/>
    </row>
    <row r="4259" spans="9:11">
      <c r="I4259" s="6"/>
      <c r="J4259" s="6"/>
      <c r="K4259" s="6"/>
    </row>
    <row r="4260" spans="9:11">
      <c r="I4260" s="6"/>
      <c r="J4260" s="6"/>
      <c r="K4260" s="6"/>
    </row>
    <row r="4261" spans="9:11">
      <c r="I4261" s="6"/>
      <c r="J4261" s="6"/>
      <c r="K4261" s="6"/>
    </row>
    <row r="4262" spans="9:11">
      <c r="I4262" s="6"/>
      <c r="J4262" s="6"/>
      <c r="K4262" s="6"/>
    </row>
    <row r="4263" spans="9:11">
      <c r="I4263" s="6"/>
      <c r="J4263" s="6"/>
      <c r="K4263" s="6"/>
    </row>
    <row r="4264" spans="9:11">
      <c r="I4264" s="6"/>
      <c r="J4264" s="6"/>
      <c r="K4264" s="6"/>
    </row>
    <row r="4265" spans="9:11">
      <c r="I4265" s="6"/>
      <c r="J4265" s="6"/>
      <c r="K4265" s="6"/>
    </row>
    <row r="4266" spans="9:11">
      <c r="I4266" s="6"/>
      <c r="J4266" s="6"/>
      <c r="K4266" s="6"/>
    </row>
    <row r="4267" spans="9:11">
      <c r="I4267" s="6"/>
      <c r="J4267" s="6"/>
      <c r="K4267" s="6"/>
    </row>
    <row r="4268" spans="9:11">
      <c r="I4268" s="6"/>
      <c r="J4268" s="6"/>
      <c r="K4268" s="6"/>
    </row>
    <row r="4269" spans="9:11">
      <c r="I4269" s="6"/>
      <c r="J4269" s="6"/>
      <c r="K4269" s="6"/>
    </row>
    <row r="4270" spans="9:11">
      <c r="I4270" s="6"/>
      <c r="J4270" s="6"/>
      <c r="K4270" s="6"/>
    </row>
    <row r="4271" spans="9:11">
      <c r="I4271" s="6"/>
      <c r="J4271" s="6"/>
      <c r="K4271" s="6"/>
    </row>
    <row r="4272" spans="9:11">
      <c r="I4272" s="6"/>
      <c r="J4272" s="6"/>
      <c r="K4272" s="6"/>
    </row>
    <row r="4273" spans="9:11">
      <c r="I4273" s="6"/>
      <c r="J4273" s="6"/>
      <c r="K4273" s="6"/>
    </row>
    <row r="4274" spans="9:11">
      <c r="I4274" s="6"/>
      <c r="J4274" s="6"/>
      <c r="K4274" s="6"/>
    </row>
    <row r="4275" spans="9:11">
      <c r="I4275" s="6"/>
      <c r="J4275" s="6"/>
      <c r="K4275" s="6"/>
    </row>
    <row r="4276" spans="9:11">
      <c r="I4276" s="6"/>
      <c r="J4276" s="6"/>
      <c r="K4276" s="6"/>
    </row>
    <row r="4277" spans="9:11">
      <c r="I4277" s="6"/>
      <c r="J4277" s="6"/>
      <c r="K4277" s="6"/>
    </row>
    <row r="4278" spans="9:11">
      <c r="I4278" s="6"/>
      <c r="J4278" s="6"/>
      <c r="K4278" s="6"/>
    </row>
    <row r="4279" spans="9:11">
      <c r="I4279" s="6"/>
      <c r="J4279" s="6"/>
      <c r="K4279" s="6"/>
    </row>
    <row r="4280" spans="9:11">
      <c r="I4280" s="6"/>
      <c r="J4280" s="6"/>
      <c r="K4280" s="6"/>
    </row>
    <row r="4281" spans="9:11">
      <c r="I4281" s="6"/>
      <c r="J4281" s="6"/>
      <c r="K4281" s="6"/>
    </row>
    <row r="4282" spans="9:11">
      <c r="I4282" s="6"/>
      <c r="J4282" s="6"/>
      <c r="K4282" s="6"/>
    </row>
    <row r="4283" spans="9:11">
      <c r="I4283" s="6"/>
      <c r="J4283" s="6"/>
      <c r="K4283" s="6"/>
    </row>
    <row r="4284" spans="9:11">
      <c r="I4284" s="6"/>
      <c r="J4284" s="6"/>
      <c r="K4284" s="6"/>
    </row>
    <row r="4285" spans="9:11">
      <c r="I4285" s="6"/>
      <c r="J4285" s="6"/>
      <c r="K4285" s="6"/>
    </row>
    <row r="4286" spans="9:11">
      <c r="I4286" s="6"/>
      <c r="J4286" s="6"/>
      <c r="K4286" s="6"/>
    </row>
    <row r="4287" spans="9:11">
      <c r="I4287" s="6"/>
      <c r="J4287" s="6"/>
      <c r="K4287" s="6"/>
    </row>
    <row r="4288" spans="9:11">
      <c r="I4288" s="6"/>
      <c r="J4288" s="6"/>
      <c r="K4288" s="6"/>
    </row>
    <row r="4289" spans="9:11">
      <c r="I4289" s="6"/>
      <c r="J4289" s="6"/>
      <c r="K4289" s="6"/>
    </row>
    <row r="4290" spans="9:11">
      <c r="I4290" s="6"/>
      <c r="J4290" s="6"/>
      <c r="K4290" s="6"/>
    </row>
    <row r="4291" spans="9:11">
      <c r="I4291" s="6"/>
      <c r="J4291" s="6"/>
      <c r="K4291" s="6"/>
    </row>
    <row r="4292" spans="9:11">
      <c r="I4292" s="6"/>
      <c r="J4292" s="6"/>
      <c r="K4292" s="6"/>
    </row>
    <row r="4293" spans="9:11">
      <c r="I4293" s="6"/>
      <c r="J4293" s="6"/>
      <c r="K4293" s="6"/>
    </row>
    <row r="4294" spans="9:11">
      <c r="I4294" s="6"/>
      <c r="J4294" s="6"/>
      <c r="K4294" s="6"/>
    </row>
    <row r="4295" spans="9:11">
      <c r="I4295" s="6"/>
      <c r="J4295" s="6"/>
      <c r="K4295" s="6"/>
    </row>
    <row r="4296" spans="9:11">
      <c r="I4296" s="6"/>
      <c r="J4296" s="6"/>
      <c r="K4296" s="6"/>
    </row>
    <row r="4297" spans="9:11">
      <c r="I4297" s="6"/>
      <c r="J4297" s="6"/>
      <c r="K4297" s="6"/>
    </row>
    <row r="4298" spans="9:11">
      <c r="I4298" s="6"/>
      <c r="J4298" s="6"/>
      <c r="K4298" s="6"/>
    </row>
    <row r="4299" spans="9:11">
      <c r="I4299" s="6"/>
      <c r="J4299" s="6"/>
      <c r="K4299" s="6"/>
    </row>
    <row r="4300" spans="9:11">
      <c r="I4300" s="6"/>
      <c r="J4300" s="6"/>
      <c r="K4300" s="6"/>
    </row>
    <row r="4301" spans="9:11">
      <c r="I4301" s="6"/>
      <c r="J4301" s="6"/>
      <c r="K4301" s="6"/>
    </row>
    <row r="4302" spans="9:11">
      <c r="I4302" s="6"/>
      <c r="J4302" s="6"/>
      <c r="K4302" s="6"/>
    </row>
    <row r="4303" spans="9:11">
      <c r="I4303" s="6"/>
      <c r="J4303" s="6"/>
      <c r="K4303" s="6"/>
    </row>
    <row r="4304" spans="9:11">
      <c r="I4304" s="6"/>
      <c r="J4304" s="6"/>
      <c r="K4304" s="6"/>
    </row>
    <row r="4305" spans="9:11">
      <c r="I4305" s="6"/>
      <c r="J4305" s="6"/>
      <c r="K4305" s="6"/>
    </row>
    <row r="4306" spans="9:11">
      <c r="I4306" s="6"/>
      <c r="J4306" s="6"/>
      <c r="K4306" s="6"/>
    </row>
    <row r="4307" spans="9:11">
      <c r="I4307" s="6"/>
      <c r="J4307" s="6"/>
      <c r="K4307" s="6"/>
    </row>
    <row r="4308" spans="9:11">
      <c r="I4308" s="6"/>
      <c r="J4308" s="6"/>
      <c r="K4308" s="6"/>
    </row>
    <row r="4309" spans="9:11">
      <c r="I4309" s="6"/>
      <c r="J4309" s="6"/>
      <c r="K4309" s="6"/>
    </row>
    <row r="4310" spans="9:11">
      <c r="I4310" s="6"/>
      <c r="J4310" s="6"/>
      <c r="K4310" s="6"/>
    </row>
    <row r="4311" spans="9:11">
      <c r="I4311" s="6"/>
      <c r="J4311" s="6"/>
      <c r="K4311" s="6"/>
    </row>
    <row r="4312" spans="9:11">
      <c r="I4312" s="6"/>
      <c r="J4312" s="6"/>
      <c r="K4312" s="6"/>
    </row>
    <row r="4313" spans="9:11">
      <c r="I4313" s="6"/>
      <c r="J4313" s="6"/>
      <c r="K4313" s="6"/>
    </row>
    <row r="4314" spans="9:11">
      <c r="I4314" s="6"/>
      <c r="J4314" s="6"/>
      <c r="K4314" s="6"/>
    </row>
    <row r="4315" spans="9:11">
      <c r="I4315" s="6"/>
      <c r="J4315" s="6"/>
      <c r="K4315" s="6"/>
    </row>
    <row r="4316" spans="9:11">
      <c r="I4316" s="6"/>
      <c r="J4316" s="6"/>
      <c r="K4316" s="6"/>
    </row>
    <row r="4317" spans="9:11">
      <c r="I4317" s="6"/>
      <c r="J4317" s="6"/>
      <c r="K4317" s="6"/>
    </row>
    <row r="4318" spans="9:11">
      <c r="I4318" s="6"/>
      <c r="J4318" s="6"/>
      <c r="K4318" s="6"/>
    </row>
    <row r="4319" spans="9:11">
      <c r="I4319" s="6"/>
      <c r="J4319" s="6"/>
      <c r="K4319" s="6"/>
    </row>
    <row r="4320" spans="9:11">
      <c r="I4320" s="6"/>
      <c r="J4320" s="6"/>
      <c r="K4320" s="6"/>
    </row>
    <row r="4321" spans="9:11">
      <c r="I4321" s="6"/>
      <c r="J4321" s="6"/>
      <c r="K4321" s="6"/>
    </row>
    <row r="4322" spans="9:11">
      <c r="I4322" s="6"/>
      <c r="J4322" s="6"/>
      <c r="K4322" s="6"/>
    </row>
    <row r="4323" spans="9:11">
      <c r="I4323" s="6"/>
      <c r="J4323" s="6"/>
      <c r="K4323" s="6"/>
    </row>
    <row r="4324" spans="9:11">
      <c r="I4324" s="6"/>
      <c r="J4324" s="6"/>
      <c r="K4324" s="6"/>
    </row>
    <row r="4325" spans="9:11">
      <c r="I4325" s="6"/>
      <c r="J4325" s="6"/>
      <c r="K4325" s="6"/>
    </row>
    <row r="4326" spans="9:11">
      <c r="I4326" s="6"/>
      <c r="J4326" s="6"/>
      <c r="K4326" s="6"/>
    </row>
    <row r="4327" spans="9:11">
      <c r="I4327" s="6"/>
      <c r="J4327" s="6"/>
      <c r="K4327" s="6"/>
    </row>
    <row r="4328" spans="9:11">
      <c r="I4328" s="6"/>
      <c r="J4328" s="6"/>
      <c r="K4328" s="6"/>
    </row>
    <row r="4329" spans="9:11">
      <c r="I4329" s="6"/>
      <c r="J4329" s="6"/>
      <c r="K4329" s="6"/>
    </row>
    <row r="4330" spans="9:11">
      <c r="I4330" s="6"/>
      <c r="J4330" s="6"/>
      <c r="K4330" s="6"/>
    </row>
    <row r="4331" spans="9:11">
      <c r="I4331" s="6"/>
      <c r="J4331" s="6"/>
      <c r="K4331" s="6"/>
    </row>
    <row r="4332" spans="9:11">
      <c r="I4332" s="6"/>
      <c r="J4332" s="6"/>
      <c r="K4332" s="6"/>
    </row>
    <row r="4333" spans="9:11">
      <c r="I4333" s="6"/>
      <c r="J4333" s="6"/>
      <c r="K4333" s="6"/>
    </row>
    <row r="4334" spans="9:11">
      <c r="I4334" s="6"/>
      <c r="J4334" s="6"/>
      <c r="K4334" s="6"/>
    </row>
    <row r="4335" spans="9:11">
      <c r="I4335" s="6"/>
      <c r="J4335" s="6"/>
      <c r="K4335" s="6"/>
    </row>
    <row r="4336" spans="9:11">
      <c r="I4336" s="6"/>
      <c r="J4336" s="6"/>
      <c r="K4336" s="6"/>
    </row>
    <row r="4337" spans="9:11">
      <c r="I4337" s="6"/>
      <c r="J4337" s="6"/>
      <c r="K4337" s="6"/>
    </row>
    <row r="4338" spans="9:11">
      <c r="I4338" s="6"/>
      <c r="J4338" s="6"/>
      <c r="K4338" s="6"/>
    </row>
    <row r="4339" spans="9:11">
      <c r="I4339" s="6"/>
      <c r="J4339" s="6"/>
      <c r="K4339" s="6"/>
    </row>
    <row r="4340" spans="9:11">
      <c r="I4340" s="6"/>
      <c r="J4340" s="6"/>
      <c r="K4340" s="6"/>
    </row>
    <row r="4341" spans="9:11">
      <c r="I4341" s="6"/>
      <c r="J4341" s="6"/>
      <c r="K4341" s="6"/>
    </row>
    <row r="4342" spans="9:11">
      <c r="I4342" s="6"/>
      <c r="J4342" s="6"/>
      <c r="K4342" s="6"/>
    </row>
    <row r="4343" spans="9:11">
      <c r="I4343" s="6"/>
      <c r="J4343" s="6"/>
      <c r="K4343" s="6"/>
    </row>
    <row r="4344" spans="9:11">
      <c r="I4344" s="6"/>
      <c r="J4344" s="6"/>
      <c r="K4344" s="6"/>
    </row>
    <row r="4345" spans="9:11">
      <c r="I4345" s="6"/>
      <c r="J4345" s="6"/>
      <c r="K4345" s="6"/>
    </row>
    <row r="4346" spans="9:11">
      <c r="I4346" s="6"/>
      <c r="J4346" s="6"/>
      <c r="K4346" s="6"/>
    </row>
    <row r="4347" spans="9:11">
      <c r="I4347" s="6"/>
      <c r="J4347" s="6"/>
      <c r="K4347" s="6"/>
    </row>
    <row r="4348" spans="9:11">
      <c r="I4348" s="6"/>
      <c r="J4348" s="6"/>
      <c r="K4348" s="6"/>
    </row>
    <row r="4349" spans="9:11">
      <c r="I4349" s="6"/>
      <c r="J4349" s="6"/>
      <c r="K4349" s="6"/>
    </row>
    <row r="4350" spans="9:11">
      <c r="I4350" s="6"/>
      <c r="J4350" s="6"/>
      <c r="K4350" s="6"/>
    </row>
    <row r="4351" spans="9:11">
      <c r="I4351" s="6"/>
      <c r="J4351" s="6"/>
      <c r="K4351" s="6"/>
    </row>
    <row r="4352" spans="9:11">
      <c r="I4352" s="6"/>
      <c r="J4352" s="6"/>
      <c r="K4352" s="6"/>
    </row>
    <row r="4353" spans="9:11">
      <c r="I4353" s="6"/>
      <c r="J4353" s="6"/>
      <c r="K4353" s="6"/>
    </row>
    <row r="4354" spans="9:11">
      <c r="I4354" s="6"/>
      <c r="J4354" s="6"/>
      <c r="K4354" s="6"/>
    </row>
    <row r="4355" spans="9:11">
      <c r="I4355" s="6"/>
      <c r="J4355" s="6"/>
      <c r="K4355" s="6"/>
    </row>
    <row r="4356" spans="9:11">
      <c r="I4356" s="6"/>
      <c r="J4356" s="6"/>
      <c r="K4356" s="6"/>
    </row>
    <row r="4357" spans="9:11">
      <c r="I4357" s="6"/>
      <c r="J4357" s="6"/>
      <c r="K4357" s="6"/>
    </row>
    <row r="4358" spans="9:11">
      <c r="I4358" s="6"/>
      <c r="J4358" s="6"/>
      <c r="K4358" s="6"/>
    </row>
    <row r="4359" spans="9:11">
      <c r="I4359" s="6"/>
      <c r="J4359" s="6"/>
      <c r="K4359" s="6"/>
    </row>
    <row r="4360" spans="9:11">
      <c r="I4360" s="6"/>
      <c r="J4360" s="6"/>
      <c r="K4360" s="6"/>
    </row>
    <row r="4361" spans="9:11">
      <c r="I4361" s="6"/>
      <c r="J4361" s="6"/>
      <c r="K4361" s="6"/>
    </row>
    <row r="4362" spans="9:11">
      <c r="I4362" s="6"/>
      <c r="J4362" s="6"/>
      <c r="K4362" s="6"/>
    </row>
    <row r="4363" spans="9:11">
      <c r="I4363" s="6"/>
      <c r="J4363" s="6"/>
      <c r="K4363" s="6"/>
    </row>
    <row r="4364" spans="9:11">
      <c r="I4364" s="6"/>
      <c r="J4364" s="6"/>
      <c r="K4364" s="6"/>
    </row>
    <row r="4365" spans="9:11">
      <c r="I4365" s="6"/>
      <c r="J4365" s="6"/>
      <c r="K4365" s="6"/>
    </row>
    <row r="4366" spans="9:11">
      <c r="I4366" s="6"/>
      <c r="J4366" s="6"/>
      <c r="K4366" s="6"/>
    </row>
    <row r="4367" spans="9:11">
      <c r="I4367" s="6"/>
      <c r="J4367" s="6"/>
      <c r="K4367" s="6"/>
    </row>
    <row r="4368" spans="9:11">
      <c r="I4368" s="6"/>
      <c r="J4368" s="6"/>
      <c r="K4368" s="6"/>
    </row>
    <row r="4369" spans="9:11">
      <c r="I4369" s="6"/>
      <c r="J4369" s="6"/>
      <c r="K4369" s="6"/>
    </row>
    <row r="4370" spans="9:11">
      <c r="I4370" s="6"/>
      <c r="J4370" s="6"/>
      <c r="K4370" s="6"/>
    </row>
    <row r="4371" spans="9:11">
      <c r="I4371" s="6"/>
      <c r="J4371" s="6"/>
      <c r="K4371" s="6"/>
    </row>
    <row r="4372" spans="9:11">
      <c r="I4372" s="6"/>
      <c r="J4372" s="6"/>
      <c r="K4372" s="6"/>
    </row>
    <row r="4373" spans="9:11">
      <c r="I4373" s="6"/>
      <c r="J4373" s="6"/>
      <c r="K4373" s="6"/>
    </row>
    <row r="4374" spans="9:11">
      <c r="I4374" s="6"/>
      <c r="J4374" s="6"/>
      <c r="K4374" s="6"/>
    </row>
    <row r="4375" spans="9:11">
      <c r="I4375" s="6"/>
      <c r="J4375" s="6"/>
      <c r="K4375" s="6"/>
    </row>
    <row r="4376" spans="9:11">
      <c r="I4376" s="6"/>
      <c r="J4376" s="6"/>
      <c r="K4376" s="6"/>
    </row>
    <row r="4377" spans="9:11">
      <c r="I4377" s="6"/>
      <c r="J4377" s="6"/>
      <c r="K4377" s="6"/>
    </row>
    <row r="4378" spans="9:11">
      <c r="I4378" s="6"/>
      <c r="J4378" s="6"/>
      <c r="K4378" s="6"/>
    </row>
    <row r="4379" spans="9:11">
      <c r="I4379" s="6"/>
      <c r="J4379" s="6"/>
      <c r="K4379" s="6"/>
    </row>
    <row r="4380" spans="9:11">
      <c r="I4380" s="6"/>
      <c r="J4380" s="6"/>
      <c r="K4380" s="6"/>
    </row>
    <row r="4381" spans="9:11">
      <c r="I4381" s="6"/>
      <c r="J4381" s="6"/>
      <c r="K4381" s="6"/>
    </row>
    <row r="4382" spans="9:11">
      <c r="I4382" s="6"/>
      <c r="J4382" s="6"/>
      <c r="K4382" s="6"/>
    </row>
    <row r="4383" spans="9:11">
      <c r="I4383" s="6"/>
      <c r="J4383" s="6"/>
      <c r="K4383" s="6"/>
    </row>
    <row r="4384" spans="9:11">
      <c r="I4384" s="6"/>
      <c r="J4384" s="6"/>
      <c r="K4384" s="6"/>
    </row>
    <row r="4385" spans="9:11">
      <c r="I4385" s="6"/>
      <c r="J4385" s="6"/>
      <c r="K4385" s="6"/>
    </row>
    <row r="4386" spans="9:11">
      <c r="I4386" s="6"/>
      <c r="J4386" s="6"/>
      <c r="K4386" s="6"/>
    </row>
    <row r="4387" spans="9:11">
      <c r="I4387" s="6"/>
      <c r="J4387" s="6"/>
      <c r="K4387" s="6"/>
    </row>
    <row r="4388" spans="9:11">
      <c r="I4388" s="6"/>
      <c r="J4388" s="6"/>
      <c r="K4388" s="6"/>
    </row>
    <row r="4389" spans="9:11">
      <c r="I4389" s="6"/>
      <c r="J4389" s="6"/>
      <c r="K4389" s="6"/>
    </row>
    <row r="4390" spans="9:11">
      <c r="I4390" s="6"/>
      <c r="J4390" s="6"/>
      <c r="K4390" s="6"/>
    </row>
    <row r="4391" spans="9:11">
      <c r="I4391" s="6"/>
      <c r="J4391" s="6"/>
      <c r="K4391" s="6"/>
    </row>
    <row r="4392" spans="9:11">
      <c r="I4392" s="6"/>
      <c r="J4392" s="6"/>
      <c r="K4392" s="6"/>
    </row>
    <row r="4393" spans="9:11">
      <c r="I4393" s="6"/>
      <c r="J4393" s="6"/>
      <c r="K4393" s="6"/>
    </row>
    <row r="4394" spans="9:11">
      <c r="I4394" s="6"/>
      <c r="J4394" s="6"/>
      <c r="K4394" s="6"/>
    </row>
    <row r="4395" spans="9:11">
      <c r="I4395" s="6"/>
      <c r="J4395" s="6"/>
      <c r="K4395" s="6"/>
    </row>
    <row r="4396" spans="9:11">
      <c r="I4396" s="6"/>
      <c r="J4396" s="6"/>
      <c r="K4396" s="6"/>
    </row>
    <row r="4397" spans="9:11">
      <c r="I4397" s="6"/>
      <c r="J4397" s="6"/>
      <c r="K4397" s="6"/>
    </row>
    <row r="4398" spans="9:11">
      <c r="I4398" s="6"/>
      <c r="J4398" s="6"/>
      <c r="K4398" s="6"/>
    </row>
    <row r="4399" spans="9:11">
      <c r="I4399" s="6"/>
      <c r="J4399" s="6"/>
      <c r="K4399" s="6"/>
    </row>
    <row r="4400" spans="9:11">
      <c r="I4400" s="6"/>
      <c r="J4400" s="6"/>
      <c r="K4400" s="6"/>
    </row>
    <row r="4401" spans="9:11">
      <c r="I4401" s="6"/>
      <c r="J4401" s="6"/>
      <c r="K4401" s="6"/>
    </row>
    <row r="4402" spans="9:11">
      <c r="I4402" s="6"/>
      <c r="J4402" s="6"/>
      <c r="K4402" s="6"/>
    </row>
    <row r="4403" spans="9:11">
      <c r="I4403" s="6"/>
      <c r="J4403" s="6"/>
      <c r="K4403" s="6"/>
    </row>
    <row r="4404" spans="9:11">
      <c r="I4404" s="6"/>
      <c r="J4404" s="6"/>
      <c r="K4404" s="6"/>
    </row>
    <row r="4405" spans="9:11">
      <c r="I4405" s="6"/>
      <c r="J4405" s="6"/>
      <c r="K4405" s="6"/>
    </row>
    <row r="4406" spans="9:11">
      <c r="I4406" s="6"/>
      <c r="J4406" s="6"/>
      <c r="K4406" s="6"/>
    </row>
    <row r="4407" spans="9:11">
      <c r="I4407" s="6"/>
      <c r="J4407" s="6"/>
      <c r="K4407" s="6"/>
    </row>
    <row r="4408" spans="9:11">
      <c r="I4408" s="6"/>
      <c r="J4408" s="6"/>
      <c r="K4408" s="6"/>
    </row>
    <row r="4409" spans="9:11">
      <c r="I4409" s="6"/>
      <c r="J4409" s="6"/>
      <c r="K4409" s="6"/>
    </row>
    <row r="4410" spans="9:11">
      <c r="I4410" s="6"/>
      <c r="J4410" s="6"/>
      <c r="K4410" s="6"/>
    </row>
    <row r="4411" spans="9:11">
      <c r="I4411" s="6"/>
      <c r="J4411" s="6"/>
      <c r="K4411" s="6"/>
    </row>
    <row r="4412" spans="9:11">
      <c r="I4412" s="6"/>
      <c r="J4412" s="6"/>
      <c r="K4412" s="6"/>
    </row>
    <row r="4413" spans="9:11">
      <c r="I4413" s="6"/>
      <c r="J4413" s="6"/>
      <c r="K4413" s="6"/>
    </row>
    <row r="4414" spans="9:11">
      <c r="I4414" s="6"/>
      <c r="J4414" s="6"/>
      <c r="K4414" s="6"/>
    </row>
    <row r="4415" spans="9:11">
      <c r="I4415" s="6"/>
      <c r="J4415" s="6"/>
      <c r="K4415" s="6"/>
    </row>
    <row r="4416" spans="9:11">
      <c r="I4416" s="6"/>
      <c r="J4416" s="6"/>
      <c r="K4416" s="6"/>
    </row>
    <row r="4417" spans="9:11">
      <c r="I4417" s="6"/>
      <c r="J4417" s="6"/>
      <c r="K4417" s="6"/>
    </row>
    <row r="4418" spans="9:11">
      <c r="I4418" s="6"/>
      <c r="J4418" s="6"/>
      <c r="K4418" s="6"/>
    </row>
    <row r="4419" spans="9:11">
      <c r="I4419" s="6"/>
      <c r="J4419" s="6"/>
      <c r="K4419" s="6"/>
    </row>
    <row r="4420" spans="9:11">
      <c r="I4420" s="6"/>
      <c r="J4420" s="6"/>
      <c r="K4420" s="6"/>
    </row>
    <row r="4421" spans="9:11">
      <c r="I4421" s="6"/>
      <c r="J4421" s="6"/>
      <c r="K4421" s="6"/>
    </row>
    <row r="4422" spans="9:11">
      <c r="I4422" s="6"/>
      <c r="J4422" s="6"/>
      <c r="K4422" s="6"/>
    </row>
    <row r="4423" spans="9:11">
      <c r="I4423" s="6"/>
      <c r="J4423" s="6"/>
      <c r="K4423" s="6"/>
    </row>
    <row r="4424" spans="9:11">
      <c r="I4424" s="6"/>
      <c r="J4424" s="6"/>
      <c r="K4424" s="6"/>
    </row>
    <row r="4425" spans="9:11">
      <c r="I4425" s="6"/>
      <c r="J4425" s="6"/>
      <c r="K4425" s="6"/>
    </row>
    <row r="4426" spans="9:11">
      <c r="I4426" s="6"/>
      <c r="J4426" s="6"/>
      <c r="K4426" s="6"/>
    </row>
    <row r="4427" spans="9:11">
      <c r="I4427" s="6"/>
      <c r="J4427" s="6"/>
      <c r="K4427" s="6"/>
    </row>
    <row r="4428" spans="9:11">
      <c r="I4428" s="6"/>
      <c r="J4428" s="6"/>
      <c r="K4428" s="6"/>
    </row>
    <row r="4429" spans="9:11">
      <c r="I4429" s="6"/>
      <c r="J4429" s="6"/>
      <c r="K4429" s="6"/>
    </row>
    <row r="4430" spans="9:11">
      <c r="I4430" s="6"/>
      <c r="J4430" s="6"/>
      <c r="K4430" s="6"/>
    </row>
    <row r="4431" spans="9:11">
      <c r="I4431" s="6"/>
      <c r="J4431" s="6"/>
      <c r="K4431" s="6"/>
    </row>
    <row r="4432" spans="9:11">
      <c r="I4432" s="6"/>
      <c r="J4432" s="6"/>
      <c r="K4432" s="6"/>
    </row>
    <row r="4433" spans="9:11">
      <c r="I4433" s="6"/>
      <c r="J4433" s="6"/>
      <c r="K4433" s="6"/>
    </row>
    <row r="4434" spans="9:11">
      <c r="I4434" s="6"/>
      <c r="J4434" s="6"/>
      <c r="K4434" s="6"/>
    </row>
    <row r="4435" spans="9:11">
      <c r="I4435" s="6"/>
      <c r="J4435" s="6"/>
      <c r="K4435" s="6"/>
    </row>
    <row r="4436" spans="9:11">
      <c r="I4436" s="6"/>
      <c r="J4436" s="6"/>
      <c r="K4436" s="6"/>
    </row>
    <row r="4437" spans="9:11">
      <c r="I4437" s="6"/>
      <c r="J4437" s="6"/>
      <c r="K4437" s="6"/>
    </row>
    <row r="4438" spans="9:11">
      <c r="I4438" s="6"/>
      <c r="J4438" s="6"/>
      <c r="K4438" s="6"/>
    </row>
    <row r="4439" spans="9:11">
      <c r="I4439" s="6"/>
      <c r="J4439" s="6"/>
      <c r="K4439" s="6"/>
    </row>
    <row r="4440" spans="9:11">
      <c r="I4440" s="6"/>
      <c r="J4440" s="6"/>
      <c r="K4440" s="6"/>
    </row>
    <row r="4441" spans="9:11">
      <c r="I4441" s="6"/>
      <c r="J4441" s="6"/>
      <c r="K4441" s="6"/>
    </row>
    <row r="4442" spans="9:11">
      <c r="I4442" s="6"/>
      <c r="J4442" s="6"/>
      <c r="K4442" s="6"/>
    </row>
    <row r="4443" spans="9:11">
      <c r="I4443" s="6"/>
      <c r="J4443" s="6"/>
      <c r="K4443" s="6"/>
    </row>
    <row r="4444" spans="9:11">
      <c r="I4444" s="6"/>
      <c r="J4444" s="6"/>
      <c r="K4444" s="6"/>
    </row>
    <row r="4445" spans="9:11">
      <c r="I4445" s="6"/>
      <c r="J4445" s="6"/>
      <c r="K4445" s="6"/>
    </row>
    <row r="4446" spans="9:11">
      <c r="I4446" s="6"/>
      <c r="J4446" s="6"/>
      <c r="K4446" s="6"/>
    </row>
    <row r="4447" spans="9:11">
      <c r="I4447" s="6"/>
      <c r="J4447" s="6"/>
      <c r="K4447" s="6"/>
    </row>
    <row r="4448" spans="9:11">
      <c r="I4448" s="6"/>
      <c r="J4448" s="6"/>
      <c r="K4448" s="6"/>
    </row>
    <row r="4449" spans="9:11">
      <c r="I4449" s="6"/>
      <c r="J4449" s="6"/>
      <c r="K4449" s="6"/>
    </row>
    <row r="4450" spans="9:11">
      <c r="I4450" s="6"/>
      <c r="J4450" s="6"/>
      <c r="K4450" s="6"/>
    </row>
    <row r="4451" spans="9:11">
      <c r="I4451" s="6"/>
      <c r="J4451" s="6"/>
      <c r="K4451" s="6"/>
    </row>
    <row r="4452" spans="9:11">
      <c r="I4452" s="6"/>
      <c r="J4452" s="6"/>
      <c r="K4452" s="6"/>
    </row>
    <row r="4453" spans="9:11">
      <c r="I4453" s="6"/>
      <c r="J4453" s="6"/>
      <c r="K4453" s="6"/>
    </row>
    <row r="4454" spans="9:11">
      <c r="I4454" s="6"/>
      <c r="J4454" s="6"/>
      <c r="K4454" s="6"/>
    </row>
    <row r="4455" spans="9:11">
      <c r="I4455" s="6"/>
      <c r="J4455" s="6"/>
      <c r="K4455" s="6"/>
    </row>
    <row r="4456" spans="9:11">
      <c r="I4456" s="6"/>
      <c r="J4456" s="6"/>
      <c r="K4456" s="6"/>
    </row>
    <row r="4457" spans="9:11">
      <c r="I4457" s="6"/>
      <c r="J4457" s="6"/>
      <c r="K4457" s="6"/>
    </row>
    <row r="4458" spans="9:11">
      <c r="I4458" s="6"/>
      <c r="J4458" s="6"/>
      <c r="K4458" s="6"/>
    </row>
    <row r="4459" spans="9:11">
      <c r="I4459" s="6"/>
      <c r="J4459" s="6"/>
      <c r="K4459" s="6"/>
    </row>
    <row r="4460" spans="9:11">
      <c r="I4460" s="6"/>
      <c r="J4460" s="6"/>
      <c r="K4460" s="6"/>
    </row>
    <row r="4461" spans="9:11">
      <c r="I4461" s="6"/>
      <c r="J4461" s="6"/>
      <c r="K4461" s="6"/>
    </row>
    <row r="4462" spans="9:11">
      <c r="I4462" s="6"/>
      <c r="J4462" s="6"/>
      <c r="K4462" s="6"/>
    </row>
    <row r="4463" spans="9:11">
      <c r="I4463" s="6"/>
      <c r="J4463" s="6"/>
      <c r="K4463" s="6"/>
    </row>
    <row r="4464" spans="9:11">
      <c r="I4464" s="6"/>
      <c r="J4464" s="6"/>
      <c r="K4464" s="6"/>
    </row>
    <row r="4465" spans="9:11">
      <c r="I4465" s="6"/>
      <c r="J4465" s="6"/>
      <c r="K4465" s="6"/>
    </row>
    <row r="4466" spans="9:11">
      <c r="I4466" s="6"/>
      <c r="J4466" s="6"/>
      <c r="K4466" s="6"/>
    </row>
    <row r="4467" spans="9:11">
      <c r="I4467" s="6"/>
      <c r="J4467" s="6"/>
      <c r="K4467" s="6"/>
    </row>
    <row r="4468" spans="9:11">
      <c r="I4468" s="6"/>
      <c r="J4468" s="6"/>
      <c r="K4468" s="6"/>
    </row>
    <row r="4469" spans="9:11">
      <c r="I4469" s="6"/>
      <c r="J4469" s="6"/>
      <c r="K4469" s="6"/>
    </row>
    <row r="4470" spans="9:11">
      <c r="I4470" s="6"/>
      <c r="J4470" s="6"/>
      <c r="K4470" s="6"/>
    </row>
    <row r="4471" spans="9:11">
      <c r="I4471" s="6"/>
      <c r="J4471" s="6"/>
      <c r="K4471" s="6"/>
    </row>
    <row r="4472" spans="9:11">
      <c r="I4472" s="6"/>
      <c r="J4472" s="6"/>
      <c r="K4472" s="6"/>
    </row>
    <row r="4473" spans="9:11">
      <c r="I4473" s="6"/>
      <c r="J4473" s="6"/>
      <c r="K4473" s="6"/>
    </row>
    <row r="4474" spans="9:11">
      <c r="I4474" s="6"/>
      <c r="J4474" s="6"/>
      <c r="K4474" s="6"/>
    </row>
    <row r="4475" spans="9:11">
      <c r="I4475" s="6"/>
      <c r="J4475" s="6"/>
      <c r="K4475" s="6"/>
    </row>
    <row r="4476" spans="9:11">
      <c r="I4476" s="6"/>
      <c r="J4476" s="6"/>
      <c r="K4476" s="6"/>
    </row>
    <row r="4477" spans="9:11">
      <c r="I4477" s="6"/>
      <c r="J4477" s="6"/>
      <c r="K4477" s="6"/>
    </row>
    <row r="4478" spans="9:11">
      <c r="I4478" s="6"/>
      <c r="J4478" s="6"/>
      <c r="K4478" s="6"/>
    </row>
    <row r="4479" spans="9:11">
      <c r="I4479" s="6"/>
      <c r="J4479" s="6"/>
      <c r="K4479" s="6"/>
    </row>
    <row r="4480" spans="9:11">
      <c r="I4480" s="6"/>
      <c r="J4480" s="6"/>
      <c r="K4480" s="6"/>
    </row>
    <row r="4481" spans="9:11">
      <c r="I4481" s="6"/>
      <c r="J4481" s="6"/>
      <c r="K4481" s="6"/>
    </row>
    <row r="4482" spans="9:11">
      <c r="I4482" s="6"/>
      <c r="J4482" s="6"/>
      <c r="K4482" s="6"/>
    </row>
    <row r="4483" spans="9:11">
      <c r="I4483" s="6"/>
      <c r="J4483" s="6"/>
      <c r="K4483" s="6"/>
    </row>
    <row r="4484" spans="9:11">
      <c r="I4484" s="6"/>
      <c r="J4484" s="6"/>
      <c r="K4484" s="6"/>
    </row>
    <row r="4485" spans="9:11">
      <c r="I4485" s="6"/>
      <c r="J4485" s="6"/>
      <c r="K4485" s="6"/>
    </row>
    <row r="4486" spans="9:11">
      <c r="I4486" s="6"/>
      <c r="J4486" s="6"/>
      <c r="K4486" s="6"/>
    </row>
    <row r="4487" spans="9:11">
      <c r="I4487" s="6"/>
      <c r="J4487" s="6"/>
      <c r="K4487" s="6"/>
    </row>
    <row r="4488" spans="9:11">
      <c r="I4488" s="6"/>
      <c r="J4488" s="6"/>
      <c r="K4488" s="6"/>
    </row>
    <row r="4489" spans="9:11">
      <c r="I4489" s="6"/>
      <c r="J4489" s="6"/>
      <c r="K4489" s="6"/>
    </row>
    <row r="4490" spans="9:11">
      <c r="I4490" s="6"/>
      <c r="J4490" s="6"/>
      <c r="K4490" s="6"/>
    </row>
    <row r="4491" spans="9:11">
      <c r="I4491" s="6"/>
      <c r="J4491" s="6"/>
      <c r="K4491" s="6"/>
    </row>
    <row r="4492" spans="9:11">
      <c r="I4492" s="6"/>
      <c r="J4492" s="6"/>
      <c r="K4492" s="6"/>
    </row>
    <row r="4493" spans="9:11">
      <c r="I4493" s="6"/>
      <c r="J4493" s="6"/>
      <c r="K4493" s="6"/>
    </row>
    <row r="4494" spans="9:11">
      <c r="I4494" s="6"/>
      <c r="J4494" s="6"/>
      <c r="K4494" s="6"/>
    </row>
    <row r="4495" spans="9:11">
      <c r="I4495" s="6"/>
      <c r="J4495" s="6"/>
      <c r="K4495" s="6"/>
    </row>
    <row r="4496" spans="9:11">
      <c r="I4496" s="6"/>
      <c r="J4496" s="6"/>
      <c r="K4496" s="6"/>
    </row>
    <row r="4497" spans="9:11">
      <c r="I4497" s="6"/>
      <c r="J4497" s="6"/>
      <c r="K4497" s="6"/>
    </row>
    <row r="4498" spans="9:11">
      <c r="I4498" s="6"/>
      <c r="J4498" s="6"/>
      <c r="K4498" s="6"/>
    </row>
    <row r="4499" spans="9:11">
      <c r="I4499" s="6"/>
      <c r="J4499" s="6"/>
      <c r="K4499" s="6"/>
    </row>
    <row r="4500" spans="9:11">
      <c r="I4500" s="6"/>
      <c r="J4500" s="6"/>
      <c r="K4500" s="6"/>
    </row>
    <row r="4501" spans="9:11">
      <c r="I4501" s="6"/>
      <c r="J4501" s="6"/>
      <c r="K4501" s="6"/>
    </row>
    <row r="4502" spans="9:11">
      <c r="I4502" s="6"/>
      <c r="J4502" s="6"/>
      <c r="K4502" s="6"/>
    </row>
    <row r="4503" spans="9:11">
      <c r="I4503" s="6"/>
      <c r="J4503" s="6"/>
      <c r="K4503" s="6"/>
    </row>
    <row r="4504" spans="9:11">
      <c r="I4504" s="6"/>
      <c r="J4504" s="6"/>
      <c r="K4504" s="6"/>
    </row>
    <row r="4505" spans="9:11">
      <c r="I4505" s="6"/>
      <c r="J4505" s="6"/>
      <c r="K4505" s="6"/>
    </row>
    <row r="4506" spans="9:11">
      <c r="I4506" s="6"/>
      <c r="J4506" s="6"/>
      <c r="K4506" s="6"/>
    </row>
    <row r="4507" spans="9:11">
      <c r="I4507" s="6"/>
      <c r="J4507" s="6"/>
      <c r="K4507" s="6"/>
    </row>
    <row r="4508" spans="9:11">
      <c r="I4508" s="6"/>
      <c r="J4508" s="6"/>
      <c r="K4508" s="6"/>
    </row>
    <row r="4509" spans="9:11">
      <c r="I4509" s="6"/>
      <c r="J4509" s="6"/>
      <c r="K4509" s="6"/>
    </row>
    <row r="4510" spans="9:11">
      <c r="I4510" s="6"/>
      <c r="J4510" s="6"/>
      <c r="K4510" s="6"/>
    </row>
    <row r="4511" spans="9:11">
      <c r="I4511" s="6"/>
      <c r="J4511" s="6"/>
      <c r="K4511" s="6"/>
    </row>
    <row r="4512" spans="9:11">
      <c r="I4512" s="6"/>
      <c r="J4512" s="6"/>
      <c r="K4512" s="6"/>
    </row>
    <row r="4513" spans="9:11">
      <c r="I4513" s="6"/>
      <c r="J4513" s="6"/>
      <c r="K4513" s="6"/>
    </row>
    <row r="4514" spans="9:11">
      <c r="I4514" s="6"/>
      <c r="J4514" s="6"/>
      <c r="K4514" s="6"/>
    </row>
    <row r="4515" spans="9:11">
      <c r="I4515" s="6"/>
      <c r="J4515" s="6"/>
      <c r="K4515" s="6"/>
    </row>
    <row r="4516" spans="9:11">
      <c r="I4516" s="6"/>
      <c r="J4516" s="6"/>
      <c r="K4516" s="6"/>
    </row>
    <row r="4517" spans="9:11">
      <c r="I4517" s="6"/>
      <c r="J4517" s="6"/>
      <c r="K4517" s="6"/>
    </row>
    <row r="4518" spans="9:11">
      <c r="I4518" s="6"/>
      <c r="J4518" s="6"/>
      <c r="K4518" s="6"/>
    </row>
    <row r="4519" spans="9:11">
      <c r="I4519" s="6"/>
      <c r="J4519" s="6"/>
      <c r="K4519" s="6"/>
    </row>
    <row r="4520" spans="9:11">
      <c r="I4520" s="6"/>
      <c r="J4520" s="6"/>
      <c r="K4520" s="6"/>
    </row>
    <row r="4521" spans="9:11">
      <c r="I4521" s="6"/>
      <c r="J4521" s="6"/>
      <c r="K4521" s="6"/>
    </row>
    <row r="4522" spans="9:11">
      <c r="I4522" s="6"/>
      <c r="J4522" s="6"/>
      <c r="K4522" s="6"/>
    </row>
    <row r="4523" spans="9:11">
      <c r="I4523" s="6"/>
      <c r="J4523" s="6"/>
      <c r="K4523" s="6"/>
    </row>
    <row r="4524" spans="9:11">
      <c r="I4524" s="6"/>
      <c r="J4524" s="6"/>
      <c r="K4524" s="6"/>
    </row>
    <row r="4525" spans="9:11">
      <c r="I4525" s="6"/>
      <c r="J4525" s="6"/>
      <c r="K4525" s="6"/>
    </row>
    <row r="4526" spans="9:11">
      <c r="I4526" s="6"/>
      <c r="J4526" s="6"/>
      <c r="K4526" s="6"/>
    </row>
    <row r="4527" spans="9:11">
      <c r="I4527" s="6"/>
      <c r="J4527" s="6"/>
      <c r="K4527" s="6"/>
    </row>
    <row r="4528" spans="9:11">
      <c r="I4528" s="6"/>
      <c r="J4528" s="6"/>
      <c r="K4528" s="6"/>
    </row>
    <row r="4529" spans="9:11">
      <c r="I4529" s="6"/>
      <c r="J4529" s="6"/>
      <c r="K4529" s="6"/>
    </row>
    <row r="4530" spans="9:11">
      <c r="I4530" s="6"/>
      <c r="J4530" s="6"/>
      <c r="K4530" s="6"/>
    </row>
    <row r="4531" spans="9:11">
      <c r="I4531" s="6"/>
      <c r="J4531" s="6"/>
      <c r="K4531" s="6"/>
    </row>
    <row r="4532" spans="9:11">
      <c r="I4532" s="6"/>
      <c r="J4532" s="6"/>
      <c r="K4532" s="6"/>
    </row>
    <row r="4533" spans="9:11">
      <c r="I4533" s="6"/>
      <c r="J4533" s="6"/>
      <c r="K4533" s="6"/>
    </row>
    <row r="4534" spans="9:11">
      <c r="I4534" s="6"/>
      <c r="J4534" s="6"/>
      <c r="K4534" s="6"/>
    </row>
    <row r="4535" spans="9:11">
      <c r="I4535" s="6"/>
      <c r="J4535" s="6"/>
      <c r="K4535" s="6"/>
    </row>
    <row r="4536" spans="9:11">
      <c r="I4536" s="6"/>
      <c r="J4536" s="6"/>
      <c r="K4536" s="6"/>
    </row>
    <row r="4537" spans="9:11">
      <c r="I4537" s="6"/>
      <c r="J4537" s="6"/>
      <c r="K4537" s="6"/>
    </row>
    <row r="4538" spans="9:11">
      <c r="I4538" s="6"/>
      <c r="J4538" s="6"/>
      <c r="K4538" s="6"/>
    </row>
    <row r="4539" spans="9:11">
      <c r="I4539" s="6"/>
      <c r="J4539" s="6"/>
      <c r="K4539" s="6"/>
    </row>
    <row r="4540" spans="9:11">
      <c r="I4540" s="6"/>
      <c r="J4540" s="6"/>
      <c r="K4540" s="6"/>
    </row>
    <row r="4541" spans="9:11">
      <c r="I4541" s="6"/>
      <c r="J4541" s="6"/>
      <c r="K4541" s="6"/>
    </row>
    <row r="4542" spans="9:11">
      <c r="I4542" s="6"/>
      <c r="J4542" s="6"/>
      <c r="K4542" s="6"/>
    </row>
    <row r="4543" spans="9:11">
      <c r="I4543" s="6"/>
      <c r="J4543" s="6"/>
      <c r="K4543" s="6"/>
    </row>
    <row r="4544" spans="9:11">
      <c r="I4544" s="6"/>
      <c r="J4544" s="6"/>
      <c r="K4544" s="6"/>
    </row>
    <row r="4545" spans="9:11">
      <c r="I4545" s="6"/>
      <c r="J4545" s="6"/>
      <c r="K4545" s="6"/>
    </row>
    <row r="4546" spans="9:11">
      <c r="I4546" s="6"/>
      <c r="J4546" s="6"/>
      <c r="K4546" s="6"/>
    </row>
    <row r="4547" spans="9:11">
      <c r="I4547" s="6"/>
      <c r="J4547" s="6"/>
      <c r="K4547" s="6"/>
    </row>
    <row r="4548" spans="9:11">
      <c r="I4548" s="6"/>
      <c r="J4548" s="6"/>
      <c r="K4548" s="6"/>
    </row>
    <row r="4549" spans="9:11">
      <c r="I4549" s="6"/>
      <c r="J4549" s="6"/>
      <c r="K4549" s="6"/>
    </row>
    <row r="4550" spans="9:11">
      <c r="I4550" s="6"/>
      <c r="J4550" s="6"/>
      <c r="K4550" s="6"/>
    </row>
    <row r="4551" spans="9:11">
      <c r="I4551" s="6"/>
      <c r="J4551" s="6"/>
      <c r="K4551" s="6"/>
    </row>
    <row r="4552" spans="9:11">
      <c r="I4552" s="6"/>
      <c r="J4552" s="6"/>
      <c r="K4552" s="6"/>
    </row>
    <row r="4553" spans="9:11">
      <c r="I4553" s="6"/>
      <c r="J4553" s="6"/>
      <c r="K4553" s="6"/>
    </row>
    <row r="4554" spans="9:11">
      <c r="I4554" s="6"/>
      <c r="J4554" s="6"/>
      <c r="K4554" s="6"/>
    </row>
    <row r="4555" spans="9:11">
      <c r="I4555" s="6"/>
      <c r="J4555" s="6"/>
      <c r="K4555" s="6"/>
    </row>
    <row r="4556" spans="9:11">
      <c r="I4556" s="6"/>
      <c r="J4556" s="6"/>
      <c r="K4556" s="6"/>
    </row>
    <row r="4557" spans="9:11">
      <c r="I4557" s="6"/>
      <c r="J4557" s="6"/>
      <c r="K4557" s="6"/>
    </row>
    <row r="4558" spans="9:11">
      <c r="I4558" s="6"/>
      <c r="J4558" s="6"/>
      <c r="K4558" s="6"/>
    </row>
    <row r="4559" spans="9:11">
      <c r="I4559" s="6"/>
      <c r="J4559" s="6"/>
      <c r="K4559" s="6"/>
    </row>
    <row r="4560" spans="9:11">
      <c r="I4560" s="6"/>
      <c r="J4560" s="6"/>
      <c r="K4560" s="6"/>
    </row>
    <row r="4561" spans="9:11">
      <c r="I4561" s="6"/>
      <c r="J4561" s="6"/>
      <c r="K4561" s="6"/>
    </row>
    <row r="4562" spans="9:11">
      <c r="I4562" s="6"/>
      <c r="J4562" s="6"/>
      <c r="K4562" s="6"/>
    </row>
    <row r="4563" spans="9:11">
      <c r="I4563" s="6"/>
      <c r="J4563" s="6"/>
      <c r="K4563" s="6"/>
    </row>
    <row r="4564" spans="9:11">
      <c r="I4564" s="6"/>
      <c r="J4564" s="6"/>
      <c r="K4564" s="6"/>
    </row>
    <row r="4565" spans="9:11">
      <c r="I4565" s="6"/>
      <c r="J4565" s="6"/>
      <c r="K4565" s="6"/>
    </row>
    <row r="4566" spans="9:11">
      <c r="I4566" s="6"/>
      <c r="J4566" s="6"/>
      <c r="K4566" s="6"/>
    </row>
    <row r="4567" spans="9:11">
      <c r="I4567" s="6"/>
      <c r="J4567" s="6"/>
      <c r="K4567" s="6"/>
    </row>
    <row r="4568" spans="9:11">
      <c r="I4568" s="6"/>
      <c r="J4568" s="6"/>
      <c r="K4568" s="6"/>
    </row>
    <row r="4569" spans="9:11">
      <c r="I4569" s="6"/>
      <c r="J4569" s="6"/>
      <c r="K4569" s="6"/>
    </row>
    <row r="4570" spans="9:11">
      <c r="I4570" s="6"/>
      <c r="J4570" s="6"/>
      <c r="K4570" s="6"/>
    </row>
    <row r="4571" spans="9:11">
      <c r="I4571" s="6"/>
      <c r="J4571" s="6"/>
      <c r="K4571" s="6"/>
    </row>
    <row r="4572" spans="9:11">
      <c r="I4572" s="6"/>
      <c r="J4572" s="6"/>
      <c r="K4572" s="6"/>
    </row>
    <row r="4573" spans="9:11">
      <c r="I4573" s="6"/>
      <c r="J4573" s="6"/>
      <c r="K4573" s="6"/>
    </row>
    <row r="4574" spans="9:11">
      <c r="I4574" s="6"/>
      <c r="J4574" s="6"/>
      <c r="K4574" s="6"/>
    </row>
    <row r="4575" spans="9:11">
      <c r="I4575" s="6"/>
      <c r="J4575" s="6"/>
      <c r="K4575" s="6"/>
    </row>
    <row r="4576" spans="9:11">
      <c r="I4576" s="6"/>
      <c r="J4576" s="6"/>
      <c r="K4576" s="6"/>
    </row>
    <row r="4577" spans="9:11">
      <c r="I4577" s="6"/>
      <c r="J4577" s="6"/>
      <c r="K4577" s="6"/>
    </row>
    <row r="4578" spans="9:11">
      <c r="I4578" s="6"/>
      <c r="J4578" s="6"/>
      <c r="K4578" s="6"/>
    </row>
    <row r="4579" spans="9:11">
      <c r="I4579" s="6"/>
      <c r="J4579" s="6"/>
      <c r="K4579" s="6"/>
    </row>
    <row r="4580" spans="9:11">
      <c r="I4580" s="6"/>
      <c r="J4580" s="6"/>
      <c r="K4580" s="6"/>
    </row>
    <row r="4581" spans="9:11">
      <c r="I4581" s="6"/>
      <c r="J4581" s="6"/>
      <c r="K4581" s="6"/>
    </row>
    <row r="4582" spans="9:11">
      <c r="I4582" s="6"/>
      <c r="J4582" s="6"/>
      <c r="K4582" s="6"/>
    </row>
    <row r="4583" spans="9:11">
      <c r="I4583" s="6"/>
      <c r="J4583" s="6"/>
      <c r="K4583" s="6"/>
    </row>
    <row r="4584" spans="9:11">
      <c r="I4584" s="6"/>
      <c r="J4584" s="6"/>
      <c r="K4584" s="6"/>
    </row>
    <row r="4585" spans="9:11">
      <c r="I4585" s="6"/>
      <c r="J4585" s="6"/>
      <c r="K4585" s="6"/>
    </row>
    <row r="4586" spans="9:11">
      <c r="I4586" s="6"/>
      <c r="J4586" s="6"/>
      <c r="K4586" s="6"/>
    </row>
    <row r="4587" spans="9:11">
      <c r="I4587" s="6"/>
      <c r="J4587" s="6"/>
      <c r="K4587" s="6"/>
    </row>
    <row r="4588" spans="9:11">
      <c r="I4588" s="6"/>
      <c r="J4588" s="6"/>
      <c r="K4588" s="6"/>
    </row>
    <row r="4589" spans="9:11">
      <c r="I4589" s="6"/>
      <c r="J4589" s="6"/>
      <c r="K4589" s="6"/>
    </row>
    <row r="4590" spans="9:11">
      <c r="I4590" s="6"/>
      <c r="J4590" s="6"/>
      <c r="K4590" s="6"/>
    </row>
    <row r="4591" spans="9:11">
      <c r="I4591" s="6"/>
      <c r="J4591" s="6"/>
      <c r="K4591" s="6"/>
    </row>
    <row r="4592" spans="9:11">
      <c r="I4592" s="6"/>
      <c r="J4592" s="6"/>
      <c r="K4592" s="6"/>
    </row>
    <row r="4593" spans="9:11">
      <c r="I4593" s="6"/>
      <c r="J4593" s="6"/>
      <c r="K4593" s="6"/>
    </row>
    <row r="4594" spans="9:11">
      <c r="I4594" s="6"/>
      <c r="J4594" s="6"/>
      <c r="K4594" s="6"/>
    </row>
    <row r="4595" spans="9:11">
      <c r="I4595" s="6"/>
      <c r="J4595" s="6"/>
      <c r="K4595" s="6"/>
    </row>
    <row r="4596" spans="9:11">
      <c r="I4596" s="6"/>
      <c r="J4596" s="6"/>
      <c r="K4596" s="6"/>
    </row>
    <row r="4597" spans="9:11">
      <c r="I4597" s="6"/>
      <c r="J4597" s="6"/>
      <c r="K4597" s="6"/>
    </row>
    <row r="4598" spans="9:11">
      <c r="I4598" s="6"/>
      <c r="J4598" s="6"/>
      <c r="K4598" s="6"/>
    </row>
    <row r="4599" spans="9:11">
      <c r="I4599" s="6"/>
      <c r="J4599" s="6"/>
      <c r="K4599" s="6"/>
    </row>
    <row r="4600" spans="9:11">
      <c r="I4600" s="6"/>
      <c r="J4600" s="6"/>
      <c r="K4600" s="6"/>
    </row>
    <row r="4601" spans="9:11">
      <c r="I4601" s="6"/>
      <c r="J4601" s="6"/>
      <c r="K4601" s="6"/>
    </row>
    <row r="4602" spans="9:11">
      <c r="I4602" s="6"/>
      <c r="J4602" s="6"/>
      <c r="K4602" s="6"/>
    </row>
    <row r="4603" spans="9:11">
      <c r="I4603" s="6"/>
      <c r="J4603" s="6"/>
      <c r="K4603" s="6"/>
    </row>
    <row r="4604" spans="9:11">
      <c r="I4604" s="6"/>
      <c r="J4604" s="6"/>
      <c r="K4604" s="6"/>
    </row>
    <row r="4605" spans="9:11">
      <c r="I4605" s="6"/>
      <c r="J4605" s="6"/>
      <c r="K4605" s="6"/>
    </row>
    <row r="4606" spans="9:11">
      <c r="I4606" s="6"/>
      <c r="J4606" s="6"/>
      <c r="K4606" s="6"/>
    </row>
    <row r="4607" spans="9:11">
      <c r="I4607" s="6"/>
      <c r="J4607" s="6"/>
      <c r="K4607" s="6"/>
    </row>
    <row r="4608" spans="9:11">
      <c r="I4608" s="6"/>
      <c r="J4608" s="6"/>
      <c r="K4608" s="6"/>
    </row>
    <row r="4609" spans="9:11">
      <c r="I4609" s="6"/>
      <c r="J4609" s="6"/>
      <c r="K4609" s="6"/>
    </row>
    <row r="4610" spans="9:11">
      <c r="I4610" s="6"/>
      <c r="J4610" s="6"/>
      <c r="K4610" s="6"/>
    </row>
    <row r="4611" spans="9:11">
      <c r="I4611" s="6"/>
      <c r="J4611" s="6"/>
      <c r="K4611" s="6"/>
    </row>
    <row r="4612" spans="9:11">
      <c r="I4612" s="6"/>
      <c r="J4612" s="6"/>
      <c r="K4612" s="6"/>
    </row>
    <row r="4613" spans="9:11">
      <c r="I4613" s="6"/>
      <c r="J4613" s="6"/>
      <c r="K4613" s="6"/>
    </row>
    <row r="4614" spans="9:11">
      <c r="I4614" s="6"/>
      <c r="J4614" s="6"/>
      <c r="K4614" s="6"/>
    </row>
    <row r="4615" spans="9:11">
      <c r="I4615" s="6"/>
      <c r="J4615" s="6"/>
      <c r="K4615" s="6"/>
    </row>
    <row r="4616" spans="9:11">
      <c r="I4616" s="6"/>
      <c r="J4616" s="6"/>
      <c r="K4616" s="6"/>
    </row>
    <row r="4617" spans="9:11">
      <c r="I4617" s="6"/>
      <c r="J4617" s="6"/>
      <c r="K4617" s="6"/>
    </row>
    <row r="4618" spans="9:11">
      <c r="I4618" s="6"/>
      <c r="J4618" s="6"/>
      <c r="K4618" s="6"/>
    </row>
    <row r="4619" spans="9:11">
      <c r="I4619" s="6"/>
      <c r="J4619" s="6"/>
      <c r="K4619" s="6"/>
    </row>
    <row r="4620" spans="9:11">
      <c r="I4620" s="6"/>
      <c r="J4620" s="6"/>
      <c r="K4620" s="6"/>
    </row>
    <row r="4621" spans="9:11">
      <c r="I4621" s="6"/>
      <c r="J4621" s="6"/>
      <c r="K4621" s="6"/>
    </row>
    <row r="4622" spans="9:11">
      <c r="I4622" s="6"/>
      <c r="J4622" s="6"/>
      <c r="K4622" s="6"/>
    </row>
    <row r="4623" spans="9:11">
      <c r="I4623" s="6"/>
      <c r="J4623" s="6"/>
      <c r="K4623" s="6"/>
    </row>
    <row r="4624" spans="9:11">
      <c r="I4624" s="6"/>
      <c r="J4624" s="6"/>
      <c r="K4624" s="6"/>
    </row>
    <row r="4625" spans="9:11">
      <c r="I4625" s="6"/>
      <c r="J4625" s="6"/>
      <c r="K4625" s="6"/>
    </row>
    <row r="4626" spans="9:11">
      <c r="I4626" s="6"/>
      <c r="J4626" s="6"/>
      <c r="K4626" s="6"/>
    </row>
    <row r="4627" spans="9:11">
      <c r="I4627" s="6"/>
      <c r="J4627" s="6"/>
      <c r="K4627" s="6"/>
    </row>
    <row r="4628" spans="9:11">
      <c r="I4628" s="6"/>
      <c r="J4628" s="6"/>
      <c r="K4628" s="6"/>
    </row>
    <row r="4629" spans="9:11">
      <c r="I4629" s="6"/>
      <c r="J4629" s="6"/>
      <c r="K4629" s="6"/>
    </row>
    <row r="4630" spans="9:11">
      <c r="I4630" s="6"/>
      <c r="J4630" s="6"/>
      <c r="K4630" s="6"/>
    </row>
    <row r="4631" spans="9:11">
      <c r="I4631" s="6"/>
      <c r="J4631" s="6"/>
      <c r="K4631" s="6"/>
    </row>
    <row r="4632" spans="9:11">
      <c r="I4632" s="6"/>
      <c r="J4632" s="6"/>
      <c r="K4632" s="6"/>
    </row>
    <row r="4633" spans="9:11">
      <c r="I4633" s="6"/>
      <c r="J4633" s="6"/>
      <c r="K4633" s="6"/>
    </row>
    <row r="4634" spans="9:11">
      <c r="I4634" s="6"/>
      <c r="J4634" s="6"/>
      <c r="K4634" s="6"/>
    </row>
    <row r="4635" spans="9:11">
      <c r="I4635" s="6"/>
      <c r="J4635" s="6"/>
      <c r="K4635" s="6"/>
    </row>
    <row r="4636" spans="9:11">
      <c r="I4636" s="6"/>
      <c r="J4636" s="6"/>
      <c r="K4636" s="6"/>
    </row>
    <row r="4637" spans="9:11">
      <c r="I4637" s="6"/>
      <c r="J4637" s="6"/>
      <c r="K4637" s="6"/>
    </row>
    <row r="4638" spans="9:11">
      <c r="I4638" s="6"/>
      <c r="J4638" s="6"/>
      <c r="K4638" s="6"/>
    </row>
    <row r="4639" spans="9:11">
      <c r="I4639" s="6"/>
      <c r="J4639" s="6"/>
      <c r="K4639" s="6"/>
    </row>
    <row r="4640" spans="9:11">
      <c r="I4640" s="6"/>
      <c r="J4640" s="6"/>
      <c r="K4640" s="6"/>
    </row>
    <row r="4641" spans="9:11">
      <c r="I4641" s="6"/>
      <c r="J4641" s="6"/>
      <c r="K4641" s="6"/>
    </row>
    <row r="4642" spans="9:11">
      <c r="I4642" s="6"/>
      <c r="J4642" s="6"/>
      <c r="K4642" s="6"/>
    </row>
    <row r="4643" spans="9:11">
      <c r="I4643" s="6"/>
      <c r="J4643" s="6"/>
      <c r="K4643" s="6"/>
    </row>
    <row r="4644" spans="9:11">
      <c r="I4644" s="6"/>
      <c r="J4644" s="6"/>
      <c r="K4644" s="6"/>
    </row>
    <row r="4645" spans="9:11">
      <c r="I4645" s="6"/>
      <c r="J4645" s="6"/>
      <c r="K4645" s="6"/>
    </row>
    <row r="4646" spans="9:11">
      <c r="I4646" s="6"/>
      <c r="J4646" s="6"/>
      <c r="K4646" s="6"/>
    </row>
    <row r="4647" spans="9:11">
      <c r="I4647" s="6"/>
      <c r="J4647" s="6"/>
      <c r="K4647" s="6"/>
    </row>
    <row r="4648" spans="9:11">
      <c r="I4648" s="6"/>
      <c r="J4648" s="6"/>
      <c r="K4648" s="6"/>
    </row>
    <row r="4649" spans="9:11">
      <c r="I4649" s="6"/>
      <c r="J4649" s="6"/>
      <c r="K4649" s="6"/>
    </row>
    <row r="4650" spans="9:11">
      <c r="I4650" s="6"/>
      <c r="J4650" s="6"/>
      <c r="K4650" s="6"/>
    </row>
    <row r="4651" spans="9:11">
      <c r="I4651" s="6"/>
      <c r="J4651" s="6"/>
      <c r="K4651" s="6"/>
    </row>
    <row r="4652" spans="9:11">
      <c r="I4652" s="6"/>
      <c r="J4652" s="6"/>
      <c r="K4652" s="6"/>
    </row>
    <row r="4653" spans="9:11">
      <c r="I4653" s="6"/>
      <c r="J4653" s="6"/>
      <c r="K4653" s="6"/>
    </row>
    <row r="4654" spans="9:11">
      <c r="I4654" s="6"/>
      <c r="J4654" s="6"/>
      <c r="K4654" s="6"/>
    </row>
    <row r="4655" spans="9:11">
      <c r="I4655" s="6"/>
      <c r="J4655" s="6"/>
      <c r="K4655" s="6"/>
    </row>
    <row r="4656" spans="9:11">
      <c r="I4656" s="6"/>
      <c r="J4656" s="6"/>
      <c r="K4656" s="6"/>
    </row>
    <row r="4657" spans="9:11">
      <c r="I4657" s="6"/>
      <c r="J4657" s="6"/>
      <c r="K4657" s="6"/>
    </row>
    <row r="4658" spans="9:11">
      <c r="I4658" s="6"/>
      <c r="J4658" s="6"/>
      <c r="K4658" s="6"/>
    </row>
    <row r="4659" spans="9:11">
      <c r="I4659" s="6"/>
      <c r="J4659" s="6"/>
      <c r="K4659" s="6"/>
    </row>
    <row r="4660" spans="9:11">
      <c r="I4660" s="6"/>
      <c r="J4660" s="6"/>
      <c r="K4660" s="6"/>
    </row>
    <row r="4661" spans="9:11">
      <c r="I4661" s="6"/>
      <c r="J4661" s="6"/>
      <c r="K4661" s="6"/>
    </row>
    <row r="4662" spans="9:11">
      <c r="I4662" s="6"/>
      <c r="J4662" s="6"/>
      <c r="K4662" s="6"/>
    </row>
    <row r="4663" spans="9:11">
      <c r="I4663" s="6"/>
      <c r="J4663" s="6"/>
      <c r="K4663" s="6"/>
    </row>
    <row r="4664" spans="9:11">
      <c r="I4664" s="6"/>
      <c r="J4664" s="6"/>
      <c r="K4664" s="6"/>
    </row>
    <row r="4665" spans="9:11">
      <c r="I4665" s="6"/>
      <c r="J4665" s="6"/>
      <c r="K4665" s="6"/>
    </row>
    <row r="4666" spans="9:11">
      <c r="I4666" s="6"/>
      <c r="J4666" s="6"/>
      <c r="K4666" s="6"/>
    </row>
    <row r="4667" spans="9:11">
      <c r="I4667" s="6"/>
      <c r="J4667" s="6"/>
      <c r="K4667" s="6"/>
    </row>
    <row r="4668" spans="9:11">
      <c r="I4668" s="6"/>
      <c r="J4668" s="6"/>
      <c r="K4668" s="6"/>
    </row>
    <row r="4669" spans="9:11">
      <c r="I4669" s="6"/>
      <c r="J4669" s="6"/>
      <c r="K4669" s="6"/>
    </row>
    <row r="4670" spans="9:11">
      <c r="I4670" s="6"/>
      <c r="J4670" s="6"/>
      <c r="K4670" s="6"/>
    </row>
    <row r="4671" spans="9:11">
      <c r="I4671" s="6"/>
      <c r="J4671" s="6"/>
      <c r="K4671" s="6"/>
    </row>
    <row r="4672" spans="9:11">
      <c r="I4672" s="6"/>
      <c r="J4672" s="6"/>
      <c r="K4672" s="6"/>
    </row>
    <row r="4673" spans="9:11">
      <c r="I4673" s="6"/>
      <c r="J4673" s="6"/>
      <c r="K4673" s="6"/>
    </row>
    <row r="4674" spans="9:11">
      <c r="I4674" s="6"/>
      <c r="J4674" s="6"/>
      <c r="K4674" s="6"/>
    </row>
    <row r="4675" spans="9:11">
      <c r="I4675" s="6"/>
      <c r="J4675" s="6"/>
      <c r="K4675" s="6"/>
    </row>
    <row r="4676" spans="9:11">
      <c r="I4676" s="6"/>
      <c r="J4676" s="6"/>
      <c r="K4676" s="6"/>
    </row>
    <row r="4677" spans="9:11">
      <c r="I4677" s="6"/>
      <c r="J4677" s="6"/>
      <c r="K4677" s="6"/>
    </row>
    <row r="4678" spans="9:11">
      <c r="I4678" s="6"/>
      <c r="J4678" s="6"/>
      <c r="K4678" s="6"/>
    </row>
    <row r="4679" spans="9:11">
      <c r="I4679" s="6"/>
      <c r="J4679" s="6"/>
      <c r="K4679" s="6"/>
    </row>
    <row r="4680" spans="9:11">
      <c r="I4680" s="6"/>
      <c r="J4680" s="6"/>
      <c r="K4680" s="6"/>
    </row>
    <row r="4681" spans="9:11">
      <c r="I4681" s="6"/>
      <c r="J4681" s="6"/>
      <c r="K4681" s="6"/>
    </row>
    <row r="4682" spans="9:11">
      <c r="I4682" s="6"/>
      <c r="J4682" s="6"/>
      <c r="K4682" s="6"/>
    </row>
    <row r="4683" spans="9:11">
      <c r="I4683" s="6"/>
      <c r="J4683" s="6"/>
      <c r="K4683" s="6"/>
    </row>
    <row r="4684" spans="9:11">
      <c r="I4684" s="6"/>
      <c r="J4684" s="6"/>
      <c r="K4684" s="6"/>
    </row>
    <row r="4685" spans="9:11">
      <c r="I4685" s="6"/>
      <c r="J4685" s="6"/>
      <c r="K4685" s="6"/>
    </row>
    <row r="4686" spans="9:11">
      <c r="I4686" s="6"/>
      <c r="J4686" s="6"/>
      <c r="K4686" s="6"/>
    </row>
    <row r="4687" spans="9:11">
      <c r="I4687" s="6"/>
      <c r="J4687" s="6"/>
      <c r="K4687" s="6"/>
    </row>
    <row r="4688" spans="9:11">
      <c r="I4688" s="6"/>
      <c r="J4688" s="6"/>
      <c r="K4688" s="6"/>
    </row>
    <row r="4689" spans="9:11">
      <c r="I4689" s="6"/>
      <c r="J4689" s="6"/>
      <c r="K4689" s="6"/>
    </row>
    <row r="4690" spans="9:11">
      <c r="I4690" s="6"/>
      <c r="J4690" s="6"/>
      <c r="K4690" s="6"/>
    </row>
    <row r="4691" spans="9:11">
      <c r="I4691" s="6"/>
      <c r="J4691" s="6"/>
      <c r="K4691" s="6"/>
    </row>
    <row r="4692" spans="9:11">
      <c r="I4692" s="6"/>
      <c r="J4692" s="6"/>
      <c r="K4692" s="6"/>
    </row>
    <row r="4693" spans="9:11">
      <c r="I4693" s="6"/>
      <c r="J4693" s="6"/>
      <c r="K4693" s="6"/>
    </row>
    <row r="4694" spans="9:11">
      <c r="I4694" s="6"/>
      <c r="J4694" s="6"/>
      <c r="K4694" s="6"/>
    </row>
    <row r="4695" spans="9:11">
      <c r="I4695" s="6"/>
      <c r="J4695" s="6"/>
      <c r="K4695" s="6"/>
    </row>
    <row r="4696" spans="9:11">
      <c r="I4696" s="6"/>
      <c r="J4696" s="6"/>
      <c r="K4696" s="6"/>
    </row>
    <row r="4697" spans="9:11">
      <c r="I4697" s="6"/>
      <c r="J4697" s="6"/>
      <c r="K4697" s="6"/>
    </row>
    <row r="4698" spans="9:11">
      <c r="I4698" s="6"/>
      <c r="J4698" s="6"/>
      <c r="K4698" s="6"/>
    </row>
    <row r="4699" spans="9:11">
      <c r="I4699" s="6"/>
      <c r="J4699" s="6"/>
      <c r="K4699" s="6"/>
    </row>
    <row r="4700" spans="9:11">
      <c r="I4700" s="6"/>
      <c r="J4700" s="6"/>
      <c r="K4700" s="6"/>
    </row>
    <row r="4701" spans="9:11">
      <c r="I4701" s="6"/>
      <c r="J4701" s="6"/>
      <c r="K4701" s="6"/>
    </row>
    <row r="4702" spans="9:11">
      <c r="I4702" s="6"/>
      <c r="J4702" s="6"/>
      <c r="K4702" s="6"/>
    </row>
    <row r="4703" spans="9:11">
      <c r="I4703" s="6"/>
      <c r="J4703" s="6"/>
      <c r="K4703" s="6"/>
    </row>
    <row r="4704" spans="9:11">
      <c r="I4704" s="6"/>
      <c r="J4704" s="6"/>
      <c r="K4704" s="6"/>
    </row>
    <row r="4705" spans="9:11">
      <c r="I4705" s="6"/>
      <c r="J4705" s="6"/>
      <c r="K4705" s="6"/>
    </row>
    <row r="4706" spans="9:11">
      <c r="I4706" s="6"/>
      <c r="J4706" s="6"/>
      <c r="K4706" s="6"/>
    </row>
    <row r="4707" spans="9:11">
      <c r="I4707" s="6"/>
      <c r="J4707" s="6"/>
      <c r="K4707" s="6"/>
    </row>
    <row r="4708" spans="9:11">
      <c r="I4708" s="6"/>
      <c r="J4708" s="6"/>
      <c r="K4708" s="6"/>
    </row>
    <row r="4709" spans="9:11">
      <c r="I4709" s="6"/>
      <c r="J4709" s="6"/>
      <c r="K4709" s="6"/>
    </row>
    <row r="4710" spans="9:11">
      <c r="I4710" s="6"/>
      <c r="J4710" s="6"/>
      <c r="K4710" s="6"/>
    </row>
    <row r="4711" spans="9:11">
      <c r="I4711" s="6"/>
      <c r="J4711" s="6"/>
      <c r="K4711" s="6"/>
    </row>
    <row r="4712" spans="9:11">
      <c r="I4712" s="6"/>
      <c r="J4712" s="6"/>
      <c r="K4712" s="6"/>
    </row>
    <row r="4713" spans="9:11">
      <c r="I4713" s="6"/>
      <c r="J4713" s="6"/>
      <c r="K4713" s="6"/>
    </row>
    <row r="4714" spans="9:11">
      <c r="I4714" s="6"/>
      <c r="J4714" s="6"/>
      <c r="K4714" s="6"/>
    </row>
    <row r="4715" spans="9:11">
      <c r="I4715" s="6"/>
      <c r="J4715" s="6"/>
      <c r="K4715" s="6"/>
    </row>
    <row r="4716" spans="9:11">
      <c r="I4716" s="6"/>
      <c r="J4716" s="6"/>
      <c r="K4716" s="6"/>
    </row>
    <row r="4717" spans="9:11">
      <c r="I4717" s="6"/>
      <c r="J4717" s="6"/>
      <c r="K4717" s="6"/>
    </row>
    <row r="4718" spans="9:11">
      <c r="I4718" s="6"/>
      <c r="J4718" s="6"/>
      <c r="K4718" s="6"/>
    </row>
    <row r="4719" spans="9:11">
      <c r="I4719" s="6"/>
      <c r="J4719" s="6"/>
      <c r="K4719" s="6"/>
    </row>
    <row r="4720" spans="9:11">
      <c r="I4720" s="6"/>
      <c r="J4720" s="6"/>
      <c r="K4720" s="6"/>
    </row>
    <row r="4721" spans="9:11">
      <c r="I4721" s="6"/>
      <c r="J4721" s="6"/>
      <c r="K4721" s="6"/>
    </row>
    <row r="4722" spans="9:11">
      <c r="I4722" s="6"/>
      <c r="J4722" s="6"/>
      <c r="K4722" s="6"/>
    </row>
    <row r="4723" spans="9:11">
      <c r="I4723" s="6"/>
      <c r="J4723" s="6"/>
      <c r="K4723" s="6"/>
    </row>
    <row r="4724" spans="9:11">
      <c r="I4724" s="6"/>
      <c r="J4724" s="6"/>
      <c r="K4724" s="6"/>
    </row>
    <row r="4725" spans="9:11">
      <c r="I4725" s="6"/>
      <c r="J4725" s="6"/>
      <c r="K4725" s="6"/>
    </row>
    <row r="4726" spans="9:11">
      <c r="I4726" s="6"/>
      <c r="J4726" s="6"/>
      <c r="K4726" s="6"/>
    </row>
    <row r="4727" spans="9:11">
      <c r="I4727" s="6"/>
      <c r="J4727" s="6"/>
      <c r="K4727" s="6"/>
    </row>
    <row r="4728" spans="9:11">
      <c r="I4728" s="6"/>
      <c r="J4728" s="6"/>
      <c r="K4728" s="6"/>
    </row>
    <row r="4729" spans="9:11">
      <c r="I4729" s="6"/>
      <c r="J4729" s="6"/>
      <c r="K4729" s="6"/>
    </row>
    <row r="4730" spans="9:11">
      <c r="I4730" s="6"/>
      <c r="J4730" s="6"/>
      <c r="K4730" s="6"/>
    </row>
    <row r="4731" spans="9:11">
      <c r="I4731" s="6"/>
      <c r="J4731" s="6"/>
      <c r="K4731" s="6"/>
    </row>
    <row r="4732" spans="9:11">
      <c r="I4732" s="6"/>
      <c r="J4732" s="6"/>
      <c r="K4732" s="6"/>
    </row>
    <row r="4733" spans="9:11">
      <c r="I4733" s="6"/>
      <c r="J4733" s="6"/>
      <c r="K4733" s="6"/>
    </row>
    <row r="4734" spans="9:11">
      <c r="I4734" s="6"/>
      <c r="J4734" s="6"/>
      <c r="K4734" s="6"/>
    </row>
    <row r="4735" spans="9:11">
      <c r="I4735" s="6"/>
      <c r="J4735" s="6"/>
      <c r="K4735" s="6"/>
    </row>
    <row r="4736" spans="9:11">
      <c r="I4736" s="6"/>
      <c r="J4736" s="6"/>
      <c r="K4736" s="6"/>
    </row>
    <row r="4737" spans="9:11">
      <c r="I4737" s="6"/>
      <c r="J4737" s="6"/>
      <c r="K4737" s="6"/>
    </row>
    <row r="4738" spans="9:11">
      <c r="I4738" s="6"/>
      <c r="J4738" s="6"/>
      <c r="K4738" s="6"/>
    </row>
    <row r="4739" spans="9:11">
      <c r="I4739" s="6"/>
      <c r="J4739" s="6"/>
      <c r="K4739" s="6"/>
    </row>
    <row r="4740" spans="9:11">
      <c r="I4740" s="6"/>
      <c r="J4740" s="6"/>
      <c r="K4740" s="6"/>
    </row>
    <row r="4741" spans="9:11">
      <c r="I4741" s="6"/>
      <c r="J4741" s="6"/>
      <c r="K4741" s="6"/>
    </row>
    <row r="4742" spans="9:11">
      <c r="I4742" s="6"/>
      <c r="J4742" s="6"/>
      <c r="K4742" s="6"/>
    </row>
    <row r="4743" spans="9:11">
      <c r="I4743" s="6"/>
      <c r="J4743" s="6"/>
      <c r="K4743" s="6"/>
    </row>
    <row r="4744" spans="9:11">
      <c r="I4744" s="6"/>
      <c r="J4744" s="6"/>
      <c r="K4744" s="6"/>
    </row>
    <row r="4745" spans="9:11">
      <c r="I4745" s="6"/>
      <c r="J4745" s="6"/>
      <c r="K4745" s="6"/>
    </row>
    <row r="4746" spans="9:11">
      <c r="I4746" s="6"/>
      <c r="J4746" s="6"/>
      <c r="K4746" s="6"/>
    </row>
    <row r="4747" spans="9:11">
      <c r="I4747" s="6"/>
      <c r="J4747" s="6"/>
      <c r="K4747" s="6"/>
    </row>
    <row r="4748" spans="9:11">
      <c r="I4748" s="6"/>
      <c r="J4748" s="6"/>
      <c r="K4748" s="6"/>
    </row>
    <row r="4749" spans="9:11">
      <c r="I4749" s="6"/>
      <c r="J4749" s="6"/>
      <c r="K4749" s="6"/>
    </row>
    <row r="4750" spans="9:11">
      <c r="I4750" s="6"/>
      <c r="J4750" s="6"/>
      <c r="K4750" s="6"/>
    </row>
    <row r="4751" spans="9:11">
      <c r="I4751" s="6"/>
      <c r="J4751" s="6"/>
      <c r="K4751" s="6"/>
    </row>
    <row r="4752" spans="9:11">
      <c r="I4752" s="6"/>
      <c r="J4752" s="6"/>
      <c r="K4752" s="6"/>
    </row>
    <row r="4753" spans="9:11">
      <c r="I4753" s="6"/>
      <c r="J4753" s="6"/>
      <c r="K4753" s="6"/>
    </row>
    <row r="4754" spans="9:11">
      <c r="I4754" s="6"/>
      <c r="J4754" s="6"/>
      <c r="K4754" s="6"/>
    </row>
    <row r="4755" spans="9:11">
      <c r="I4755" s="6"/>
      <c r="J4755" s="6"/>
      <c r="K4755" s="6"/>
    </row>
    <row r="4756" spans="9:11">
      <c r="I4756" s="6"/>
      <c r="J4756" s="6"/>
      <c r="K4756" s="6"/>
    </row>
    <row r="4757" spans="9:11">
      <c r="I4757" s="6"/>
      <c r="J4757" s="6"/>
      <c r="K4757" s="6"/>
    </row>
    <row r="4758" spans="9:11">
      <c r="I4758" s="6"/>
      <c r="J4758" s="6"/>
      <c r="K4758" s="6"/>
    </row>
    <row r="4759" spans="9:11">
      <c r="I4759" s="6"/>
      <c r="J4759" s="6"/>
      <c r="K4759" s="6"/>
    </row>
    <row r="4760" spans="9:11">
      <c r="I4760" s="6"/>
      <c r="J4760" s="6"/>
      <c r="K4760" s="6"/>
    </row>
    <row r="4761" spans="9:11">
      <c r="I4761" s="6"/>
      <c r="J4761" s="6"/>
      <c r="K4761" s="6"/>
    </row>
    <row r="4762" spans="9:11">
      <c r="I4762" s="6"/>
      <c r="J4762" s="6"/>
      <c r="K4762" s="6"/>
    </row>
    <row r="4763" spans="9:11">
      <c r="I4763" s="6"/>
      <c r="J4763" s="6"/>
      <c r="K4763" s="6"/>
    </row>
    <row r="4764" spans="9:11">
      <c r="I4764" s="6"/>
      <c r="J4764" s="6"/>
      <c r="K4764" s="6"/>
    </row>
    <row r="4765" spans="9:11">
      <c r="I4765" s="6"/>
      <c r="J4765" s="6"/>
      <c r="K4765" s="6"/>
    </row>
    <row r="4766" spans="9:11">
      <c r="I4766" s="6"/>
      <c r="J4766" s="6"/>
      <c r="K4766" s="6"/>
    </row>
    <row r="4767" spans="9:11">
      <c r="I4767" s="6"/>
      <c r="J4767" s="6"/>
      <c r="K4767" s="6"/>
    </row>
    <row r="4768" spans="9:11">
      <c r="I4768" s="6"/>
      <c r="J4768" s="6"/>
      <c r="K4768" s="6"/>
    </row>
    <row r="4769" spans="9:11">
      <c r="I4769" s="6"/>
      <c r="J4769" s="6"/>
      <c r="K4769" s="6"/>
    </row>
    <row r="4770" spans="9:11">
      <c r="I4770" s="6"/>
      <c r="J4770" s="6"/>
      <c r="K4770" s="6"/>
    </row>
    <row r="4771" spans="9:11">
      <c r="I4771" s="6"/>
      <c r="J4771" s="6"/>
      <c r="K4771" s="6"/>
    </row>
    <row r="4772" spans="9:11">
      <c r="I4772" s="6"/>
      <c r="J4772" s="6"/>
      <c r="K4772" s="6"/>
    </row>
    <row r="4773" spans="9:11">
      <c r="I4773" s="6"/>
      <c r="J4773" s="6"/>
      <c r="K4773" s="6"/>
    </row>
    <row r="4774" spans="9:11">
      <c r="I4774" s="6"/>
      <c r="J4774" s="6"/>
      <c r="K4774" s="6"/>
    </row>
    <row r="4775" spans="9:11">
      <c r="I4775" s="6"/>
      <c r="J4775" s="6"/>
      <c r="K4775" s="6"/>
    </row>
    <row r="4776" spans="9:11">
      <c r="I4776" s="6"/>
      <c r="J4776" s="6"/>
      <c r="K4776" s="6"/>
    </row>
    <row r="4777" spans="9:11">
      <c r="I4777" s="6"/>
      <c r="J4777" s="6"/>
      <c r="K4777" s="6"/>
    </row>
    <row r="4778" spans="9:11">
      <c r="I4778" s="6"/>
      <c r="J4778" s="6"/>
      <c r="K4778" s="6"/>
    </row>
    <row r="4779" spans="9:11">
      <c r="I4779" s="6"/>
      <c r="J4779" s="6"/>
      <c r="K4779" s="6"/>
    </row>
    <row r="4780" spans="9:11">
      <c r="I4780" s="6"/>
      <c r="J4780" s="6"/>
      <c r="K4780" s="6"/>
    </row>
    <row r="4781" spans="9:11">
      <c r="I4781" s="6"/>
      <c r="J4781" s="6"/>
      <c r="K4781" s="6"/>
    </row>
    <row r="4782" spans="9:11">
      <c r="I4782" s="6"/>
      <c r="J4782" s="6"/>
      <c r="K4782" s="6"/>
    </row>
    <row r="4783" spans="9:11">
      <c r="I4783" s="6"/>
      <c r="J4783" s="6"/>
      <c r="K4783" s="6"/>
    </row>
    <row r="4784" spans="9:11">
      <c r="I4784" s="6"/>
      <c r="J4784" s="6"/>
      <c r="K4784" s="6"/>
    </row>
    <row r="4785" spans="9:11">
      <c r="I4785" s="6"/>
      <c r="J4785" s="6"/>
      <c r="K4785" s="6"/>
    </row>
    <row r="4786" spans="9:11">
      <c r="I4786" s="6"/>
      <c r="J4786" s="6"/>
      <c r="K4786" s="6"/>
    </row>
    <row r="4787" spans="9:11">
      <c r="I4787" s="6"/>
      <c r="J4787" s="6"/>
      <c r="K4787" s="6"/>
    </row>
    <row r="4788" spans="9:11">
      <c r="I4788" s="6"/>
      <c r="J4788" s="6"/>
      <c r="K4788" s="6"/>
    </row>
    <row r="4789" spans="9:11">
      <c r="I4789" s="6"/>
      <c r="J4789" s="6"/>
      <c r="K4789" s="6"/>
    </row>
    <row r="4790" spans="9:11">
      <c r="I4790" s="6"/>
      <c r="J4790" s="6"/>
      <c r="K4790" s="6"/>
    </row>
    <row r="4791" spans="9:11">
      <c r="I4791" s="6"/>
      <c r="J4791" s="6"/>
      <c r="K4791" s="6"/>
    </row>
    <row r="4792" spans="9:11">
      <c r="I4792" s="6"/>
      <c r="J4792" s="6"/>
      <c r="K4792" s="6"/>
    </row>
    <row r="4793" spans="9:11">
      <c r="I4793" s="6"/>
      <c r="J4793" s="6"/>
      <c r="K4793" s="6"/>
    </row>
    <row r="4794" spans="9:11">
      <c r="I4794" s="6"/>
      <c r="J4794" s="6"/>
      <c r="K4794" s="6"/>
    </row>
    <row r="4795" spans="9:11">
      <c r="I4795" s="6"/>
      <c r="J4795" s="6"/>
      <c r="K4795" s="6"/>
    </row>
    <row r="4796" spans="9:11">
      <c r="I4796" s="6"/>
      <c r="J4796" s="6"/>
      <c r="K4796" s="6"/>
    </row>
    <row r="4797" spans="9:11">
      <c r="I4797" s="6"/>
      <c r="J4797" s="6"/>
      <c r="K4797" s="6"/>
    </row>
    <row r="4798" spans="9:11">
      <c r="I4798" s="6"/>
      <c r="J4798" s="6"/>
      <c r="K4798" s="6"/>
    </row>
    <row r="4799" spans="9:11">
      <c r="I4799" s="6"/>
      <c r="J4799" s="6"/>
      <c r="K4799" s="6"/>
    </row>
    <row r="4800" spans="9:11">
      <c r="I4800" s="6"/>
      <c r="J4800" s="6"/>
      <c r="K4800" s="6"/>
    </row>
    <row r="4801" spans="9:11">
      <c r="I4801" s="6"/>
      <c r="J4801" s="6"/>
      <c r="K4801" s="6"/>
    </row>
    <row r="4802" spans="9:11">
      <c r="I4802" s="6"/>
      <c r="J4802" s="6"/>
      <c r="K4802" s="6"/>
    </row>
    <row r="4803" spans="9:11">
      <c r="I4803" s="6"/>
      <c r="J4803" s="6"/>
      <c r="K4803" s="6"/>
    </row>
    <row r="4804" spans="9:11">
      <c r="I4804" s="6"/>
      <c r="J4804" s="6"/>
      <c r="K4804" s="6"/>
    </row>
    <row r="4805" spans="9:11">
      <c r="I4805" s="6"/>
      <c r="J4805" s="6"/>
      <c r="K4805" s="6"/>
    </row>
    <row r="4806" spans="9:11">
      <c r="I4806" s="6"/>
      <c r="J4806" s="6"/>
      <c r="K4806" s="6"/>
    </row>
    <row r="4807" spans="9:11">
      <c r="I4807" s="6"/>
      <c r="J4807" s="6"/>
      <c r="K4807" s="6"/>
    </row>
    <row r="4808" spans="9:11">
      <c r="I4808" s="6"/>
      <c r="J4808" s="6"/>
      <c r="K4808" s="6"/>
    </row>
    <row r="4809" spans="9:11">
      <c r="I4809" s="6"/>
      <c r="J4809" s="6"/>
      <c r="K4809" s="6"/>
    </row>
    <row r="4810" spans="9:11">
      <c r="I4810" s="6"/>
      <c r="J4810" s="6"/>
      <c r="K4810" s="6"/>
    </row>
    <row r="4811" spans="9:11">
      <c r="I4811" s="6"/>
      <c r="J4811" s="6"/>
      <c r="K4811" s="6"/>
    </row>
    <row r="4812" spans="9:11">
      <c r="I4812" s="6"/>
      <c r="J4812" s="6"/>
      <c r="K4812" s="6"/>
    </row>
    <row r="4813" spans="9:11">
      <c r="I4813" s="6"/>
      <c r="J4813" s="6"/>
      <c r="K4813" s="6"/>
    </row>
    <row r="4814" spans="9:11">
      <c r="I4814" s="6"/>
      <c r="J4814" s="6"/>
      <c r="K4814" s="6"/>
    </row>
    <row r="4815" spans="9:11">
      <c r="I4815" s="6"/>
      <c r="J4815" s="6"/>
      <c r="K4815" s="6"/>
    </row>
    <row r="4816" spans="9:11">
      <c r="I4816" s="6"/>
      <c r="J4816" s="6"/>
      <c r="K4816" s="6"/>
    </row>
    <row r="4817" spans="9:11">
      <c r="I4817" s="6"/>
      <c r="J4817" s="6"/>
      <c r="K4817" s="6"/>
    </row>
    <row r="4818" spans="9:11">
      <c r="I4818" s="6"/>
      <c r="J4818" s="6"/>
      <c r="K4818" s="6"/>
    </row>
    <row r="4819" spans="9:11">
      <c r="I4819" s="6"/>
      <c r="J4819" s="6"/>
      <c r="K4819" s="6"/>
    </row>
    <row r="4820" spans="9:11">
      <c r="I4820" s="6"/>
      <c r="J4820" s="6"/>
      <c r="K4820" s="6"/>
    </row>
    <row r="4821" spans="9:11">
      <c r="I4821" s="6"/>
      <c r="J4821" s="6"/>
      <c r="K4821" s="6"/>
    </row>
    <row r="4822" spans="9:11">
      <c r="I4822" s="6"/>
      <c r="J4822" s="6"/>
      <c r="K4822" s="6"/>
    </row>
    <row r="4823" spans="9:11">
      <c r="I4823" s="6"/>
      <c r="J4823" s="6"/>
      <c r="K4823" s="6"/>
    </row>
    <row r="4824" spans="9:11">
      <c r="I4824" s="6"/>
      <c r="J4824" s="6"/>
      <c r="K4824" s="6"/>
    </row>
    <row r="4825" spans="9:11">
      <c r="I4825" s="6"/>
      <c r="J4825" s="6"/>
      <c r="K4825" s="6"/>
    </row>
    <row r="4826" spans="9:11">
      <c r="I4826" s="6"/>
      <c r="J4826" s="6"/>
      <c r="K4826" s="6"/>
    </row>
    <row r="4827" spans="9:11">
      <c r="I4827" s="6"/>
      <c r="J4827" s="6"/>
      <c r="K4827" s="6"/>
    </row>
    <row r="4828" spans="9:11">
      <c r="I4828" s="6"/>
      <c r="J4828" s="6"/>
      <c r="K4828" s="6"/>
    </row>
    <row r="4829" spans="9:11">
      <c r="I4829" s="6"/>
      <c r="J4829" s="6"/>
      <c r="K4829" s="6"/>
    </row>
    <row r="4830" spans="9:11">
      <c r="I4830" s="6"/>
      <c r="J4830" s="6"/>
      <c r="K4830" s="6"/>
    </row>
    <row r="4831" spans="9:11">
      <c r="I4831" s="6"/>
      <c r="J4831" s="6"/>
      <c r="K4831" s="6"/>
    </row>
    <row r="4832" spans="9:11">
      <c r="I4832" s="6"/>
      <c r="J4832" s="6"/>
      <c r="K4832" s="6"/>
    </row>
    <row r="4833" spans="9:11">
      <c r="I4833" s="6"/>
      <c r="J4833" s="6"/>
      <c r="K4833" s="6"/>
    </row>
    <row r="4834" spans="9:11">
      <c r="I4834" s="6"/>
      <c r="J4834" s="6"/>
      <c r="K4834" s="6"/>
    </row>
    <row r="4835" spans="9:11">
      <c r="I4835" s="6"/>
      <c r="J4835" s="6"/>
      <c r="K4835" s="6"/>
    </row>
    <row r="4836" spans="9:11">
      <c r="I4836" s="6"/>
      <c r="J4836" s="6"/>
      <c r="K4836" s="6"/>
    </row>
    <row r="4837" spans="9:11">
      <c r="I4837" s="6"/>
      <c r="J4837" s="6"/>
      <c r="K4837" s="6"/>
    </row>
    <row r="4838" spans="9:11">
      <c r="I4838" s="6"/>
      <c r="J4838" s="6"/>
      <c r="K4838" s="6"/>
    </row>
    <row r="4839" spans="9:11">
      <c r="I4839" s="6"/>
      <c r="J4839" s="6"/>
      <c r="K4839" s="6"/>
    </row>
    <row r="4840" spans="9:11">
      <c r="I4840" s="6"/>
      <c r="J4840" s="6"/>
      <c r="K4840" s="6"/>
    </row>
    <row r="4841" spans="9:11">
      <c r="I4841" s="6"/>
      <c r="J4841" s="6"/>
      <c r="K4841" s="6"/>
    </row>
    <row r="4842" spans="9:11">
      <c r="I4842" s="6"/>
      <c r="J4842" s="6"/>
      <c r="K4842" s="6"/>
    </row>
    <row r="4843" spans="9:11">
      <c r="I4843" s="6"/>
      <c r="J4843" s="6"/>
      <c r="K4843" s="6"/>
    </row>
    <row r="4844" spans="9:11">
      <c r="I4844" s="6"/>
      <c r="J4844" s="6"/>
      <c r="K4844" s="6"/>
    </row>
    <row r="4845" spans="9:11">
      <c r="I4845" s="6"/>
      <c r="J4845" s="6"/>
      <c r="K4845" s="6"/>
    </row>
    <row r="4846" spans="9:11">
      <c r="I4846" s="6"/>
      <c r="J4846" s="6"/>
      <c r="K4846" s="6"/>
    </row>
    <row r="4847" spans="9:11">
      <c r="I4847" s="6"/>
      <c r="J4847" s="6"/>
      <c r="K4847" s="6"/>
    </row>
    <row r="4848" spans="9:11">
      <c r="I4848" s="6"/>
      <c r="J4848" s="6"/>
      <c r="K4848" s="6"/>
    </row>
    <row r="4849" spans="9:11">
      <c r="I4849" s="6"/>
      <c r="J4849" s="6"/>
      <c r="K4849" s="6"/>
    </row>
    <row r="4850" spans="9:11">
      <c r="I4850" s="6"/>
      <c r="J4850" s="6"/>
      <c r="K4850" s="6"/>
    </row>
    <row r="4851" spans="9:11">
      <c r="I4851" s="6"/>
      <c r="J4851" s="6"/>
      <c r="K4851" s="6"/>
    </row>
    <row r="4852" spans="9:11">
      <c r="I4852" s="6"/>
      <c r="J4852" s="6"/>
      <c r="K4852" s="6"/>
    </row>
    <row r="4853" spans="9:11">
      <c r="I4853" s="6"/>
      <c r="J4853" s="6"/>
      <c r="K4853" s="6"/>
    </row>
    <row r="4854" spans="9:11">
      <c r="I4854" s="6"/>
      <c r="J4854" s="6"/>
      <c r="K4854" s="6"/>
    </row>
    <row r="4855" spans="9:11">
      <c r="I4855" s="6"/>
      <c r="J4855" s="6"/>
      <c r="K4855" s="6"/>
    </row>
    <row r="4856" spans="9:11">
      <c r="I4856" s="6"/>
      <c r="J4856" s="6"/>
      <c r="K4856" s="6"/>
    </row>
    <row r="4857" spans="9:11">
      <c r="I4857" s="6"/>
      <c r="J4857" s="6"/>
      <c r="K4857" s="6"/>
    </row>
    <row r="4858" spans="9:11">
      <c r="I4858" s="6"/>
      <c r="J4858" s="6"/>
      <c r="K4858" s="6"/>
    </row>
    <row r="4859" spans="9:11">
      <c r="I4859" s="6"/>
      <c r="J4859" s="6"/>
      <c r="K4859" s="6"/>
    </row>
    <row r="4860" spans="9:11">
      <c r="I4860" s="6"/>
      <c r="J4860" s="6"/>
      <c r="K4860" s="6"/>
    </row>
    <row r="4861" spans="9:11">
      <c r="I4861" s="6"/>
      <c r="J4861" s="6"/>
      <c r="K4861" s="6"/>
    </row>
    <row r="4862" spans="9:11">
      <c r="I4862" s="6"/>
      <c r="J4862" s="6"/>
      <c r="K4862" s="6"/>
    </row>
    <row r="4863" spans="9:11">
      <c r="I4863" s="6"/>
      <c r="J4863" s="6"/>
      <c r="K4863" s="6"/>
    </row>
    <row r="4864" spans="9:11">
      <c r="I4864" s="6"/>
      <c r="J4864" s="6"/>
      <c r="K4864" s="6"/>
    </row>
    <row r="4865" spans="9:11">
      <c r="I4865" s="6"/>
      <c r="J4865" s="6"/>
      <c r="K4865" s="6"/>
    </row>
    <row r="4866" spans="9:11">
      <c r="I4866" s="6"/>
      <c r="J4866" s="6"/>
      <c r="K4866" s="6"/>
    </row>
    <row r="4867" spans="9:11">
      <c r="I4867" s="6"/>
      <c r="J4867" s="6"/>
      <c r="K4867" s="6"/>
    </row>
    <row r="4868" spans="9:11">
      <c r="I4868" s="6"/>
      <c r="J4868" s="6"/>
      <c r="K4868" s="6"/>
    </row>
    <row r="4869" spans="9:11">
      <c r="I4869" s="6"/>
      <c r="J4869" s="6"/>
      <c r="K4869" s="6"/>
    </row>
    <row r="4870" spans="9:11">
      <c r="I4870" s="6"/>
      <c r="J4870" s="6"/>
      <c r="K4870" s="6"/>
    </row>
    <row r="4871" spans="9:11">
      <c r="I4871" s="6"/>
      <c r="J4871" s="6"/>
      <c r="K4871" s="6"/>
    </row>
    <row r="4872" spans="9:11">
      <c r="I4872" s="6"/>
      <c r="J4872" s="6"/>
      <c r="K4872" s="6"/>
    </row>
    <row r="4873" spans="9:11">
      <c r="I4873" s="6"/>
      <c r="J4873" s="6"/>
      <c r="K4873" s="6"/>
    </row>
    <row r="4874" spans="9:11">
      <c r="I4874" s="6"/>
      <c r="J4874" s="6"/>
      <c r="K4874" s="6"/>
    </row>
    <row r="4875" spans="9:11">
      <c r="I4875" s="6"/>
      <c r="J4875" s="6"/>
      <c r="K4875" s="6"/>
    </row>
    <row r="4876" spans="9:11">
      <c r="I4876" s="6"/>
      <c r="J4876" s="6"/>
      <c r="K4876" s="6"/>
    </row>
    <row r="4877" spans="9:11">
      <c r="I4877" s="6"/>
      <c r="J4877" s="6"/>
      <c r="K4877" s="6"/>
    </row>
    <row r="4878" spans="9:11">
      <c r="I4878" s="6"/>
      <c r="J4878" s="6"/>
      <c r="K4878" s="6"/>
    </row>
    <row r="4879" spans="9:11">
      <c r="I4879" s="6"/>
      <c r="J4879" s="6"/>
      <c r="K4879" s="6"/>
    </row>
    <row r="4880" spans="9:11">
      <c r="I4880" s="6"/>
      <c r="J4880" s="6"/>
      <c r="K4880" s="6"/>
    </row>
    <row r="4881" spans="9:11">
      <c r="I4881" s="6"/>
      <c r="J4881" s="6"/>
      <c r="K4881" s="6"/>
    </row>
    <row r="4882" spans="9:11">
      <c r="I4882" s="6"/>
      <c r="J4882" s="6"/>
      <c r="K4882" s="6"/>
    </row>
    <row r="4883" spans="9:11">
      <c r="I4883" s="6"/>
      <c r="J4883" s="6"/>
      <c r="K4883" s="6"/>
    </row>
    <row r="4884" spans="9:11">
      <c r="I4884" s="6"/>
      <c r="J4884" s="6"/>
      <c r="K4884" s="6"/>
    </row>
    <row r="4885" spans="9:11">
      <c r="I4885" s="6"/>
      <c r="J4885" s="6"/>
      <c r="K4885" s="6"/>
    </row>
    <row r="4886" spans="9:11">
      <c r="I4886" s="6"/>
      <c r="J4886" s="6"/>
      <c r="K4886" s="6"/>
    </row>
    <row r="4887" spans="9:11">
      <c r="I4887" s="6"/>
      <c r="J4887" s="6"/>
      <c r="K4887" s="6"/>
    </row>
    <row r="4888" spans="9:11">
      <c r="I4888" s="6"/>
      <c r="J4888" s="6"/>
      <c r="K4888" s="6"/>
    </row>
    <row r="4889" spans="9:11">
      <c r="I4889" s="6"/>
      <c r="J4889" s="6"/>
      <c r="K4889" s="6"/>
    </row>
    <row r="4890" spans="9:11">
      <c r="I4890" s="6"/>
      <c r="J4890" s="6"/>
      <c r="K4890" s="6"/>
    </row>
    <row r="4891" spans="9:11">
      <c r="I4891" s="6"/>
      <c r="J4891" s="6"/>
      <c r="K4891" s="6"/>
    </row>
    <row r="4892" spans="9:11">
      <c r="I4892" s="6"/>
      <c r="J4892" s="6"/>
      <c r="K4892" s="6"/>
    </row>
    <row r="4893" spans="9:11">
      <c r="I4893" s="6"/>
      <c r="J4893" s="6"/>
      <c r="K4893" s="6"/>
    </row>
    <row r="4894" spans="9:11">
      <c r="I4894" s="6"/>
      <c r="J4894" s="6"/>
      <c r="K4894" s="6"/>
    </row>
    <row r="4895" spans="9:11">
      <c r="I4895" s="6"/>
      <c r="J4895" s="6"/>
      <c r="K4895" s="6"/>
    </row>
    <row r="4896" spans="9:11">
      <c r="I4896" s="6"/>
      <c r="J4896" s="6"/>
      <c r="K4896" s="6"/>
    </row>
    <row r="4897" spans="9:11">
      <c r="I4897" s="6"/>
      <c r="J4897" s="6"/>
      <c r="K4897" s="6"/>
    </row>
    <row r="4898" spans="9:11">
      <c r="I4898" s="6"/>
      <c r="J4898" s="6"/>
      <c r="K4898" s="6"/>
    </row>
    <row r="4899" spans="9:11">
      <c r="I4899" s="6"/>
      <c r="J4899" s="6"/>
      <c r="K4899" s="6"/>
    </row>
    <row r="4900" spans="9:11">
      <c r="I4900" s="6"/>
      <c r="J4900" s="6"/>
      <c r="K4900" s="6"/>
    </row>
    <row r="4901" spans="9:11">
      <c r="I4901" s="6"/>
      <c r="J4901" s="6"/>
      <c r="K4901" s="6"/>
    </row>
    <row r="4902" spans="9:11">
      <c r="I4902" s="6"/>
      <c r="J4902" s="6"/>
      <c r="K4902" s="6"/>
    </row>
    <row r="4903" spans="9:11">
      <c r="I4903" s="6"/>
      <c r="J4903" s="6"/>
      <c r="K4903" s="6"/>
    </row>
    <row r="4904" spans="9:11">
      <c r="I4904" s="6"/>
      <c r="J4904" s="6"/>
      <c r="K4904" s="6"/>
    </row>
    <row r="4905" spans="9:11">
      <c r="I4905" s="6"/>
      <c r="J4905" s="6"/>
      <c r="K4905" s="6"/>
    </row>
    <row r="4906" spans="9:11">
      <c r="I4906" s="6"/>
      <c r="J4906" s="6"/>
      <c r="K4906" s="6"/>
    </row>
    <row r="4907" spans="9:11">
      <c r="I4907" s="6"/>
      <c r="J4907" s="6"/>
      <c r="K4907" s="6"/>
    </row>
    <row r="4908" spans="9:11">
      <c r="I4908" s="6"/>
      <c r="J4908" s="6"/>
      <c r="K4908" s="6"/>
    </row>
    <row r="4909" spans="9:11">
      <c r="I4909" s="6"/>
      <c r="J4909" s="6"/>
      <c r="K4909" s="6"/>
    </row>
    <row r="4910" spans="9:11">
      <c r="I4910" s="6"/>
      <c r="J4910" s="6"/>
      <c r="K4910" s="6"/>
    </row>
    <row r="4911" spans="9:11">
      <c r="I4911" s="6"/>
      <c r="J4911" s="6"/>
      <c r="K4911" s="6"/>
    </row>
    <row r="4912" spans="9:11">
      <c r="I4912" s="6"/>
      <c r="J4912" s="6"/>
      <c r="K4912" s="6"/>
    </row>
    <row r="4913" spans="9:11">
      <c r="I4913" s="6"/>
      <c r="J4913" s="6"/>
      <c r="K4913" s="6"/>
    </row>
    <row r="4914" spans="9:11">
      <c r="I4914" s="6"/>
      <c r="J4914" s="6"/>
      <c r="K4914" s="6"/>
    </row>
    <row r="4915" spans="9:11">
      <c r="I4915" s="6"/>
      <c r="J4915" s="6"/>
      <c r="K4915" s="6"/>
    </row>
    <row r="4916" spans="9:11">
      <c r="I4916" s="6"/>
      <c r="J4916" s="6"/>
      <c r="K4916" s="6"/>
    </row>
    <row r="4917" spans="9:11">
      <c r="I4917" s="6"/>
      <c r="J4917" s="6"/>
      <c r="K4917" s="6"/>
    </row>
    <row r="4918" spans="9:11">
      <c r="I4918" s="6"/>
      <c r="J4918" s="6"/>
      <c r="K4918" s="6"/>
    </row>
    <row r="4919" spans="9:11">
      <c r="I4919" s="6"/>
      <c r="J4919" s="6"/>
      <c r="K4919" s="6"/>
    </row>
    <row r="4920" spans="9:11">
      <c r="I4920" s="6"/>
      <c r="J4920" s="6"/>
      <c r="K4920" s="6"/>
    </row>
    <row r="4921" spans="9:11">
      <c r="I4921" s="6"/>
      <c r="J4921" s="6"/>
      <c r="K4921" s="6"/>
    </row>
    <row r="4922" spans="9:11">
      <c r="I4922" s="6"/>
      <c r="J4922" s="6"/>
      <c r="K4922" s="6"/>
    </row>
    <row r="4923" spans="9:11">
      <c r="I4923" s="6"/>
      <c r="J4923" s="6"/>
      <c r="K4923" s="6"/>
    </row>
    <row r="4924" spans="9:11">
      <c r="I4924" s="6"/>
      <c r="J4924" s="6"/>
      <c r="K4924" s="6"/>
    </row>
    <row r="4925" spans="9:11">
      <c r="I4925" s="6"/>
      <c r="J4925" s="6"/>
      <c r="K4925" s="6"/>
    </row>
    <row r="4926" spans="9:11">
      <c r="I4926" s="6"/>
      <c r="J4926" s="6"/>
      <c r="K4926" s="6"/>
    </row>
    <row r="4927" spans="9:11">
      <c r="I4927" s="6"/>
      <c r="J4927" s="6"/>
      <c r="K4927" s="6"/>
    </row>
    <row r="4928" spans="9:11">
      <c r="I4928" s="6"/>
      <c r="J4928" s="6"/>
      <c r="K4928" s="6"/>
    </row>
    <row r="4929" spans="9:11">
      <c r="I4929" s="6"/>
      <c r="J4929" s="6"/>
      <c r="K4929" s="6"/>
    </row>
    <row r="4930" spans="9:11">
      <c r="I4930" s="6"/>
      <c r="J4930" s="6"/>
      <c r="K4930" s="6"/>
    </row>
    <row r="4931" spans="9:11">
      <c r="I4931" s="6"/>
      <c r="J4931" s="6"/>
      <c r="K4931" s="6"/>
    </row>
    <row r="4932" spans="9:11">
      <c r="I4932" s="6"/>
      <c r="J4932" s="6"/>
      <c r="K4932" s="6"/>
    </row>
    <row r="4933" spans="9:11">
      <c r="I4933" s="6"/>
      <c r="J4933" s="6"/>
      <c r="K4933" s="6"/>
    </row>
    <row r="4934" spans="9:11">
      <c r="I4934" s="6"/>
      <c r="J4934" s="6"/>
      <c r="K4934" s="6"/>
    </row>
    <row r="4935" spans="9:11">
      <c r="I4935" s="6"/>
      <c r="J4935" s="6"/>
      <c r="K4935" s="6"/>
    </row>
    <row r="4936" spans="9:11">
      <c r="I4936" s="6"/>
      <c r="J4936" s="6"/>
      <c r="K4936" s="6"/>
    </row>
    <row r="4937" spans="9:11">
      <c r="I4937" s="6"/>
      <c r="J4937" s="6"/>
      <c r="K4937" s="6"/>
    </row>
    <row r="4938" spans="9:11">
      <c r="I4938" s="6"/>
      <c r="J4938" s="6"/>
      <c r="K4938" s="6"/>
    </row>
    <row r="4939" spans="9:11">
      <c r="I4939" s="6"/>
      <c r="J4939" s="6"/>
      <c r="K4939" s="6"/>
    </row>
    <row r="4940" spans="9:11">
      <c r="I4940" s="6"/>
      <c r="J4940" s="6"/>
      <c r="K4940" s="6"/>
    </row>
    <row r="4941" spans="9:11">
      <c r="I4941" s="6"/>
      <c r="J4941" s="6"/>
      <c r="K4941" s="6"/>
    </row>
    <row r="4942" spans="9:11">
      <c r="I4942" s="6"/>
      <c r="J4942" s="6"/>
      <c r="K4942" s="6"/>
    </row>
    <row r="4943" spans="9:11">
      <c r="I4943" s="6"/>
      <c r="J4943" s="6"/>
      <c r="K4943" s="6"/>
    </row>
    <row r="4944" spans="9:11">
      <c r="I4944" s="6"/>
      <c r="J4944" s="6"/>
      <c r="K4944" s="6"/>
    </row>
    <row r="4945" spans="9:11">
      <c r="I4945" s="6"/>
      <c r="J4945" s="6"/>
      <c r="K4945" s="6"/>
    </row>
    <row r="4946" spans="9:11">
      <c r="I4946" s="6"/>
      <c r="J4946" s="6"/>
      <c r="K4946" s="6"/>
    </row>
    <row r="4947" spans="9:11">
      <c r="I4947" s="6"/>
      <c r="J4947" s="6"/>
      <c r="K4947" s="6"/>
    </row>
    <row r="4948" spans="9:11">
      <c r="I4948" s="6"/>
      <c r="J4948" s="6"/>
      <c r="K4948" s="6"/>
    </row>
    <row r="4949" spans="9:11">
      <c r="I4949" s="6"/>
      <c r="J4949" s="6"/>
      <c r="K4949" s="6"/>
    </row>
    <row r="4950" spans="9:11">
      <c r="I4950" s="6"/>
      <c r="J4950" s="6"/>
      <c r="K4950" s="6"/>
    </row>
    <row r="4951" spans="9:11">
      <c r="I4951" s="6"/>
      <c r="J4951" s="6"/>
      <c r="K4951" s="6"/>
    </row>
    <row r="4952" spans="9:11">
      <c r="I4952" s="6"/>
      <c r="J4952" s="6"/>
      <c r="K4952" s="6"/>
    </row>
    <row r="4953" spans="9:11">
      <c r="I4953" s="6"/>
      <c r="J4953" s="6"/>
      <c r="K4953" s="6"/>
    </row>
    <row r="4954" spans="9:11">
      <c r="I4954" s="6"/>
      <c r="J4954" s="6"/>
      <c r="K4954" s="6"/>
    </row>
    <row r="4955" spans="9:11">
      <c r="I4955" s="6"/>
      <c r="J4955" s="6"/>
      <c r="K4955" s="6"/>
    </row>
    <row r="4956" spans="9:11">
      <c r="I4956" s="6"/>
      <c r="J4956" s="6"/>
      <c r="K4956" s="6"/>
    </row>
    <row r="4957" spans="9:11">
      <c r="I4957" s="6"/>
      <c r="J4957" s="6"/>
      <c r="K4957" s="6"/>
    </row>
    <row r="4958" spans="9:11">
      <c r="I4958" s="6"/>
      <c r="J4958" s="6"/>
      <c r="K4958" s="6"/>
    </row>
    <row r="4959" spans="9:11">
      <c r="I4959" s="6"/>
      <c r="J4959" s="6"/>
      <c r="K4959" s="6"/>
    </row>
    <row r="4960" spans="9:11">
      <c r="I4960" s="6"/>
      <c r="J4960" s="6"/>
      <c r="K4960" s="6"/>
    </row>
    <row r="4961" spans="9:11">
      <c r="I4961" s="6"/>
      <c r="J4961" s="6"/>
      <c r="K4961" s="6"/>
    </row>
    <row r="4962" spans="9:11">
      <c r="I4962" s="6"/>
      <c r="J4962" s="6"/>
      <c r="K4962" s="6"/>
    </row>
    <row r="4963" spans="9:11">
      <c r="I4963" s="6"/>
      <c r="J4963" s="6"/>
      <c r="K4963" s="6"/>
    </row>
    <row r="4964" spans="9:11">
      <c r="I4964" s="6"/>
      <c r="J4964" s="6"/>
      <c r="K4964" s="6"/>
    </row>
    <row r="4965" spans="9:11">
      <c r="I4965" s="6"/>
      <c r="J4965" s="6"/>
      <c r="K4965" s="6"/>
    </row>
    <row r="4966" spans="9:11">
      <c r="I4966" s="6"/>
      <c r="J4966" s="6"/>
      <c r="K4966" s="6"/>
    </row>
    <row r="4967" spans="9:11">
      <c r="I4967" s="6"/>
      <c r="J4967" s="6"/>
      <c r="K4967" s="6"/>
    </row>
    <row r="4968" spans="9:11">
      <c r="I4968" s="6"/>
      <c r="J4968" s="6"/>
      <c r="K4968" s="6"/>
    </row>
    <row r="4969" spans="9:11">
      <c r="I4969" s="6"/>
      <c r="J4969" s="6"/>
      <c r="K4969" s="6"/>
    </row>
    <row r="4970" spans="9:11">
      <c r="I4970" s="6"/>
      <c r="J4970" s="6"/>
      <c r="K4970" s="6"/>
    </row>
    <row r="4971" spans="9:11">
      <c r="I4971" s="6"/>
      <c r="J4971" s="6"/>
      <c r="K4971" s="6"/>
    </row>
    <row r="4972" spans="9:11">
      <c r="I4972" s="6"/>
      <c r="J4972" s="6"/>
      <c r="K4972" s="6"/>
    </row>
    <row r="4973" spans="9:11">
      <c r="I4973" s="6"/>
      <c r="J4973" s="6"/>
      <c r="K4973" s="6"/>
    </row>
    <row r="4974" spans="9:11">
      <c r="I4974" s="6"/>
      <c r="J4974" s="6"/>
      <c r="K4974" s="6"/>
    </row>
    <row r="4975" spans="9:11">
      <c r="I4975" s="6"/>
      <c r="J4975" s="6"/>
      <c r="K4975" s="6"/>
    </row>
    <row r="4976" spans="9:11">
      <c r="I4976" s="6"/>
      <c r="J4976" s="6"/>
      <c r="K4976" s="6"/>
    </row>
    <row r="4977" spans="9:11">
      <c r="I4977" s="6"/>
      <c r="J4977" s="6"/>
      <c r="K4977" s="6"/>
    </row>
    <row r="4978" spans="9:11">
      <c r="I4978" s="6"/>
      <c r="J4978" s="6"/>
      <c r="K4978" s="6"/>
    </row>
    <row r="4979" spans="9:11">
      <c r="I4979" s="6"/>
      <c r="J4979" s="6"/>
      <c r="K4979" s="6"/>
    </row>
    <row r="4980" spans="9:11">
      <c r="I4980" s="6"/>
      <c r="J4980" s="6"/>
      <c r="K4980" s="6"/>
    </row>
    <row r="4981" spans="9:11">
      <c r="I4981" s="6"/>
      <c r="J4981" s="6"/>
      <c r="K4981" s="6"/>
    </row>
    <row r="4982" spans="9:11">
      <c r="I4982" s="6"/>
      <c r="J4982" s="6"/>
      <c r="K4982" s="6"/>
    </row>
    <row r="4983" spans="9:11">
      <c r="I4983" s="6"/>
      <c r="J4983" s="6"/>
      <c r="K4983" s="6"/>
    </row>
    <row r="4984" spans="9:11">
      <c r="I4984" s="6"/>
      <c r="J4984" s="6"/>
      <c r="K4984" s="6"/>
    </row>
    <row r="4985" spans="9:11">
      <c r="I4985" s="6"/>
      <c r="J4985" s="6"/>
      <c r="K4985" s="6"/>
    </row>
    <row r="4986" spans="9:11">
      <c r="I4986" s="6"/>
      <c r="J4986" s="6"/>
      <c r="K4986" s="6"/>
    </row>
    <row r="4987" spans="9:11">
      <c r="I4987" s="6"/>
      <c r="J4987" s="6"/>
      <c r="K4987" s="6"/>
    </row>
    <row r="4988" spans="9:11">
      <c r="I4988" s="6"/>
      <c r="J4988" s="6"/>
      <c r="K4988" s="6"/>
    </row>
    <row r="4989" spans="9:11">
      <c r="I4989" s="6"/>
      <c r="J4989" s="6"/>
      <c r="K4989" s="6"/>
    </row>
    <row r="4990" spans="9:11">
      <c r="I4990" s="6"/>
      <c r="J4990" s="6"/>
      <c r="K4990" s="6"/>
    </row>
    <row r="4991" spans="9:11">
      <c r="I4991" s="6"/>
      <c r="J4991" s="6"/>
      <c r="K4991" s="6"/>
    </row>
    <row r="4992" spans="9:11">
      <c r="I4992" s="6"/>
      <c r="J4992" s="6"/>
      <c r="K4992" s="6"/>
    </row>
    <row r="4993" spans="9:11">
      <c r="I4993" s="6"/>
      <c r="J4993" s="6"/>
      <c r="K4993" s="6"/>
    </row>
    <row r="4994" spans="9:11">
      <c r="I4994" s="6"/>
      <c r="J4994" s="6"/>
      <c r="K4994" s="6"/>
    </row>
    <row r="4995" spans="9:11">
      <c r="I4995" s="6"/>
      <c r="J4995" s="6"/>
      <c r="K4995" s="6"/>
    </row>
    <row r="4996" spans="9:11">
      <c r="I4996" s="6"/>
      <c r="J4996" s="6"/>
      <c r="K4996" s="6"/>
    </row>
    <row r="4997" spans="9:11">
      <c r="I4997" s="6"/>
      <c r="J4997" s="6"/>
      <c r="K4997" s="6"/>
    </row>
    <row r="4998" spans="9:11">
      <c r="I4998" s="6"/>
      <c r="J4998" s="6"/>
      <c r="K4998" s="6"/>
    </row>
    <row r="4999" spans="9:11">
      <c r="I4999" s="6"/>
      <c r="J4999" s="6"/>
      <c r="K4999" s="6"/>
    </row>
    <row r="5000" spans="9:11">
      <c r="I5000" s="6"/>
      <c r="J5000" s="6"/>
      <c r="K5000" s="6"/>
    </row>
    <row r="5001" spans="9:11">
      <c r="I5001" s="6"/>
      <c r="J5001" s="6"/>
      <c r="K5001" s="6"/>
    </row>
    <row r="5002" spans="9:11">
      <c r="I5002" s="6"/>
      <c r="J5002" s="6"/>
      <c r="K5002" s="6"/>
    </row>
    <row r="5003" spans="9:11">
      <c r="I5003" s="6"/>
      <c r="J5003" s="6"/>
      <c r="K5003" s="6"/>
    </row>
    <row r="5004" spans="9:11">
      <c r="I5004" s="6"/>
      <c r="J5004" s="6"/>
      <c r="K5004" s="6"/>
    </row>
    <row r="5005" spans="9:11">
      <c r="I5005" s="6"/>
      <c r="J5005" s="6"/>
      <c r="K5005" s="6"/>
    </row>
    <row r="5006" spans="9:11">
      <c r="I5006" s="6"/>
      <c r="J5006" s="6"/>
      <c r="K5006" s="6"/>
    </row>
    <row r="5007" spans="9:11">
      <c r="I5007" s="6"/>
      <c r="J5007" s="6"/>
      <c r="K5007" s="6"/>
    </row>
    <row r="5008" spans="9:11">
      <c r="I5008" s="6"/>
      <c r="J5008" s="6"/>
      <c r="K5008" s="6"/>
    </row>
    <row r="5009" spans="9:11">
      <c r="I5009" s="6"/>
      <c r="J5009" s="6"/>
      <c r="K5009" s="6"/>
    </row>
    <row r="5010" spans="9:11">
      <c r="I5010" s="6"/>
      <c r="J5010" s="6"/>
      <c r="K5010" s="6"/>
    </row>
    <row r="5011" spans="9:11">
      <c r="I5011" s="6"/>
      <c r="J5011" s="6"/>
      <c r="K5011" s="6"/>
    </row>
    <row r="5012" spans="9:11">
      <c r="I5012" s="6"/>
      <c r="J5012" s="6"/>
      <c r="K5012" s="6"/>
    </row>
    <row r="5013" spans="9:11">
      <c r="I5013" s="6"/>
      <c r="J5013" s="6"/>
      <c r="K5013" s="6"/>
    </row>
    <row r="5014" spans="9:11">
      <c r="I5014" s="6"/>
      <c r="J5014" s="6"/>
      <c r="K5014" s="6"/>
    </row>
    <row r="5015" spans="9:11">
      <c r="I5015" s="6"/>
      <c r="J5015" s="6"/>
      <c r="K5015" s="6"/>
    </row>
    <row r="5016" spans="9:11">
      <c r="I5016" s="6"/>
      <c r="J5016" s="6"/>
      <c r="K5016" s="6"/>
    </row>
    <row r="5017" spans="9:11">
      <c r="I5017" s="6"/>
      <c r="J5017" s="6"/>
      <c r="K5017" s="6"/>
    </row>
    <row r="5018" spans="9:11">
      <c r="I5018" s="6"/>
      <c r="J5018" s="6"/>
      <c r="K5018" s="6"/>
    </row>
    <row r="5019" spans="9:11">
      <c r="I5019" s="6"/>
      <c r="J5019" s="6"/>
      <c r="K5019" s="6"/>
    </row>
    <row r="5020" spans="9:11">
      <c r="I5020" s="6"/>
      <c r="J5020" s="6"/>
      <c r="K5020" s="6"/>
    </row>
    <row r="5021" spans="9:11">
      <c r="I5021" s="6"/>
      <c r="J5021" s="6"/>
      <c r="K5021" s="6"/>
    </row>
    <row r="5022" spans="9:11">
      <c r="I5022" s="6"/>
      <c r="J5022" s="6"/>
      <c r="K5022" s="6"/>
    </row>
    <row r="5023" spans="9:11">
      <c r="I5023" s="6"/>
      <c r="J5023" s="6"/>
      <c r="K5023" s="6"/>
    </row>
    <row r="5024" spans="9:11">
      <c r="I5024" s="6"/>
      <c r="J5024" s="6"/>
      <c r="K5024" s="6"/>
    </row>
    <row r="5025" spans="9:11">
      <c r="I5025" s="6"/>
      <c r="J5025" s="6"/>
      <c r="K5025" s="6"/>
    </row>
    <row r="5026" spans="9:11">
      <c r="I5026" s="6"/>
      <c r="J5026" s="6"/>
      <c r="K5026" s="6"/>
    </row>
    <row r="5027" spans="9:11">
      <c r="I5027" s="6"/>
      <c r="J5027" s="6"/>
      <c r="K5027" s="6"/>
    </row>
    <row r="5028" spans="9:11">
      <c r="I5028" s="6"/>
      <c r="J5028" s="6"/>
      <c r="K5028" s="6"/>
    </row>
    <row r="5029" spans="9:11">
      <c r="I5029" s="6"/>
      <c r="J5029" s="6"/>
      <c r="K5029" s="6"/>
    </row>
    <row r="5030" spans="9:11">
      <c r="I5030" s="6"/>
      <c r="J5030" s="6"/>
      <c r="K5030" s="6"/>
    </row>
    <row r="5031" spans="9:11">
      <c r="I5031" s="6"/>
      <c r="J5031" s="6"/>
      <c r="K5031" s="6"/>
    </row>
    <row r="5032" spans="9:11">
      <c r="I5032" s="6"/>
      <c r="J5032" s="6"/>
      <c r="K5032" s="6"/>
    </row>
    <row r="5033" spans="9:11">
      <c r="I5033" s="6"/>
      <c r="J5033" s="6"/>
      <c r="K5033" s="6"/>
    </row>
    <row r="5034" spans="9:11">
      <c r="I5034" s="6"/>
      <c r="J5034" s="6"/>
      <c r="K5034" s="6"/>
    </row>
    <row r="5035" spans="9:11">
      <c r="I5035" s="6"/>
      <c r="J5035" s="6"/>
      <c r="K5035" s="6"/>
    </row>
    <row r="5036" spans="9:11">
      <c r="I5036" s="6"/>
      <c r="J5036" s="6"/>
      <c r="K5036" s="6"/>
    </row>
    <row r="5037" spans="9:11">
      <c r="I5037" s="6"/>
      <c r="J5037" s="6"/>
      <c r="K5037" s="6"/>
    </row>
    <row r="5038" spans="9:11">
      <c r="I5038" s="6"/>
      <c r="J5038" s="6"/>
      <c r="K5038" s="6"/>
    </row>
    <row r="5039" spans="9:11">
      <c r="I5039" s="6"/>
      <c r="J5039" s="6"/>
      <c r="K5039" s="6"/>
    </row>
    <row r="5040" spans="9:11">
      <c r="I5040" s="6"/>
      <c r="J5040" s="6"/>
      <c r="K5040" s="6"/>
    </row>
    <row r="5041" spans="9:11">
      <c r="I5041" s="6"/>
      <c r="J5041" s="6"/>
      <c r="K5041" s="6"/>
    </row>
    <row r="5042" spans="9:11">
      <c r="I5042" s="6"/>
      <c r="J5042" s="6"/>
      <c r="K5042" s="6"/>
    </row>
    <row r="5043" spans="9:11">
      <c r="I5043" s="6"/>
      <c r="J5043" s="6"/>
      <c r="K5043" s="6"/>
    </row>
    <row r="5044" spans="9:11">
      <c r="I5044" s="6"/>
      <c r="J5044" s="6"/>
      <c r="K5044" s="6"/>
    </row>
    <row r="5045" spans="9:11">
      <c r="I5045" s="6"/>
      <c r="J5045" s="6"/>
      <c r="K5045" s="6"/>
    </row>
    <row r="5046" spans="9:11">
      <c r="I5046" s="6"/>
      <c r="J5046" s="6"/>
      <c r="K5046" s="6"/>
    </row>
    <row r="5047" spans="9:11">
      <c r="I5047" s="6"/>
      <c r="J5047" s="6"/>
      <c r="K5047" s="6"/>
    </row>
    <row r="5048" spans="9:11">
      <c r="I5048" s="6"/>
      <c r="J5048" s="6"/>
      <c r="K5048" s="6"/>
    </row>
    <row r="5049" spans="9:11">
      <c r="I5049" s="6"/>
      <c r="J5049" s="6"/>
      <c r="K5049" s="6"/>
    </row>
    <row r="5050" spans="9:11">
      <c r="I5050" s="6"/>
      <c r="J5050" s="6"/>
      <c r="K5050" s="6"/>
    </row>
    <row r="5051" spans="9:11">
      <c r="I5051" s="6"/>
      <c r="J5051" s="6"/>
      <c r="K5051" s="6"/>
    </row>
    <row r="5052" spans="9:11">
      <c r="I5052" s="6"/>
      <c r="J5052" s="6"/>
      <c r="K5052" s="6"/>
    </row>
    <row r="5053" spans="9:11">
      <c r="I5053" s="6"/>
      <c r="J5053" s="6"/>
      <c r="K5053" s="6"/>
    </row>
    <row r="5054" spans="9:11">
      <c r="I5054" s="6"/>
      <c r="J5054" s="6"/>
      <c r="K5054" s="6"/>
    </row>
    <row r="5055" spans="9:11">
      <c r="I5055" s="6"/>
      <c r="J5055" s="6"/>
      <c r="K5055" s="6"/>
    </row>
    <row r="5056" spans="9:11">
      <c r="I5056" s="6"/>
      <c r="J5056" s="6"/>
      <c r="K5056" s="6"/>
    </row>
    <row r="5057" spans="9:11">
      <c r="I5057" s="6"/>
      <c r="J5057" s="6"/>
      <c r="K5057" s="6"/>
    </row>
    <row r="5058" spans="9:11">
      <c r="I5058" s="6"/>
      <c r="J5058" s="6"/>
      <c r="K5058" s="6"/>
    </row>
    <row r="5059" spans="9:11">
      <c r="I5059" s="6"/>
      <c r="J5059" s="6"/>
      <c r="K5059" s="6"/>
    </row>
    <row r="5060" spans="9:11">
      <c r="I5060" s="6"/>
      <c r="J5060" s="6"/>
      <c r="K5060" s="6"/>
    </row>
    <row r="5061" spans="9:11">
      <c r="I5061" s="6"/>
      <c r="J5061" s="6"/>
      <c r="K5061" s="6"/>
    </row>
    <row r="5062" spans="9:11">
      <c r="I5062" s="6"/>
      <c r="J5062" s="6"/>
      <c r="K5062" s="6"/>
    </row>
    <row r="5063" spans="9:11">
      <c r="I5063" s="6"/>
      <c r="J5063" s="6"/>
      <c r="K5063" s="6"/>
    </row>
    <row r="5064" spans="9:11">
      <c r="I5064" s="6"/>
      <c r="J5064" s="6"/>
      <c r="K5064" s="6"/>
    </row>
    <row r="5065" spans="9:11">
      <c r="I5065" s="6"/>
      <c r="J5065" s="6"/>
      <c r="K5065" s="6"/>
    </row>
    <row r="5066" spans="9:11">
      <c r="I5066" s="6"/>
      <c r="J5066" s="6"/>
      <c r="K5066" s="6"/>
    </row>
    <row r="5067" spans="9:11">
      <c r="I5067" s="6"/>
      <c r="J5067" s="6"/>
      <c r="K5067" s="6"/>
    </row>
    <row r="5068" spans="9:11">
      <c r="I5068" s="6"/>
      <c r="J5068" s="6"/>
      <c r="K5068" s="6"/>
    </row>
    <row r="5069" spans="9:11">
      <c r="I5069" s="6"/>
      <c r="J5069" s="6"/>
      <c r="K5069" s="6"/>
    </row>
    <row r="5070" spans="9:11">
      <c r="I5070" s="6"/>
      <c r="J5070" s="6"/>
      <c r="K5070" s="6"/>
    </row>
    <row r="5071" spans="9:11">
      <c r="I5071" s="6"/>
      <c r="J5071" s="6"/>
      <c r="K5071" s="6"/>
    </row>
    <row r="5072" spans="9:11">
      <c r="I5072" s="6"/>
      <c r="J5072" s="6"/>
      <c r="K5072" s="6"/>
    </row>
    <row r="5073" spans="9:11">
      <c r="I5073" s="6"/>
      <c r="J5073" s="6"/>
      <c r="K5073" s="6"/>
    </row>
    <row r="5074" spans="9:11">
      <c r="I5074" s="6"/>
      <c r="J5074" s="6"/>
      <c r="K5074" s="6"/>
    </row>
    <row r="5075" spans="9:11">
      <c r="I5075" s="6"/>
      <c r="J5075" s="6"/>
      <c r="K5075" s="6"/>
    </row>
    <row r="5076" spans="9:11">
      <c r="I5076" s="6"/>
      <c r="J5076" s="6"/>
      <c r="K5076" s="6"/>
    </row>
    <row r="5077" spans="9:11">
      <c r="I5077" s="6"/>
      <c r="J5077" s="6"/>
      <c r="K5077" s="6"/>
    </row>
    <row r="5078" spans="9:11">
      <c r="I5078" s="6"/>
      <c r="J5078" s="6"/>
      <c r="K5078" s="6"/>
    </row>
    <row r="5079" spans="9:11">
      <c r="I5079" s="6"/>
      <c r="J5079" s="6"/>
      <c r="K5079" s="6"/>
    </row>
    <row r="5080" spans="9:11">
      <c r="I5080" s="6"/>
      <c r="J5080" s="6"/>
      <c r="K5080" s="6"/>
    </row>
    <row r="5081" spans="9:11">
      <c r="I5081" s="6"/>
      <c r="J5081" s="6"/>
      <c r="K5081" s="6"/>
    </row>
    <row r="5082" spans="9:11">
      <c r="I5082" s="6"/>
      <c r="J5082" s="6"/>
      <c r="K5082" s="6"/>
    </row>
    <row r="5083" spans="9:11">
      <c r="I5083" s="6"/>
      <c r="J5083" s="6"/>
      <c r="K5083" s="6"/>
    </row>
    <row r="5084" spans="9:11">
      <c r="I5084" s="6"/>
      <c r="J5084" s="6"/>
      <c r="K5084" s="6"/>
    </row>
    <row r="5085" spans="9:11">
      <c r="I5085" s="6"/>
      <c r="J5085" s="6"/>
      <c r="K5085" s="6"/>
    </row>
    <row r="5086" spans="9:11">
      <c r="I5086" s="6"/>
      <c r="J5086" s="6"/>
      <c r="K5086" s="6"/>
    </row>
    <row r="5087" spans="9:11">
      <c r="I5087" s="6"/>
      <c r="J5087" s="6"/>
      <c r="K5087" s="6"/>
    </row>
    <row r="5088" spans="9:11">
      <c r="I5088" s="6"/>
      <c r="J5088" s="6"/>
      <c r="K5088" s="6"/>
    </row>
    <row r="5089" spans="9:11">
      <c r="I5089" s="6"/>
      <c r="J5089" s="6"/>
      <c r="K5089" s="6"/>
    </row>
    <row r="5090" spans="9:11">
      <c r="I5090" s="6"/>
      <c r="J5090" s="6"/>
      <c r="K5090" s="6"/>
    </row>
    <row r="5091" spans="9:11">
      <c r="I5091" s="6"/>
      <c r="J5091" s="6"/>
      <c r="K5091" s="6"/>
    </row>
    <row r="5092" spans="9:11">
      <c r="I5092" s="6"/>
      <c r="J5092" s="6"/>
      <c r="K5092" s="6"/>
    </row>
    <row r="5093" spans="9:11">
      <c r="I5093" s="6"/>
      <c r="J5093" s="6"/>
      <c r="K5093" s="6"/>
    </row>
    <row r="5094" spans="9:11">
      <c r="I5094" s="6"/>
      <c r="J5094" s="6"/>
      <c r="K5094" s="6"/>
    </row>
    <row r="5095" spans="9:11">
      <c r="I5095" s="6"/>
      <c r="J5095" s="6"/>
      <c r="K5095" s="6"/>
    </row>
    <row r="5096" spans="9:11">
      <c r="I5096" s="6"/>
      <c r="J5096" s="6"/>
      <c r="K5096" s="6"/>
    </row>
    <row r="5097" spans="9:11">
      <c r="I5097" s="6"/>
      <c r="J5097" s="6"/>
      <c r="K5097" s="6"/>
    </row>
    <row r="5098" spans="9:11">
      <c r="I5098" s="6"/>
      <c r="J5098" s="6"/>
      <c r="K5098" s="6"/>
    </row>
    <row r="5099" spans="9:11">
      <c r="I5099" s="6"/>
      <c r="J5099" s="6"/>
      <c r="K5099" s="6"/>
    </row>
    <row r="5100" spans="9:11">
      <c r="I5100" s="6"/>
      <c r="J5100" s="6"/>
      <c r="K5100" s="6"/>
    </row>
    <row r="5101" spans="9:11">
      <c r="I5101" s="6"/>
      <c r="J5101" s="6"/>
      <c r="K5101" s="6"/>
    </row>
    <row r="5102" spans="9:11">
      <c r="I5102" s="6"/>
      <c r="J5102" s="6"/>
      <c r="K5102" s="6"/>
    </row>
    <row r="5103" spans="9:11">
      <c r="I5103" s="6"/>
      <c r="J5103" s="6"/>
      <c r="K5103" s="6"/>
    </row>
    <row r="5104" spans="9:11">
      <c r="I5104" s="6"/>
      <c r="J5104" s="6"/>
      <c r="K5104" s="6"/>
    </row>
    <row r="5105" spans="9:11">
      <c r="I5105" s="6"/>
      <c r="J5105" s="6"/>
      <c r="K5105" s="6"/>
    </row>
    <row r="5106" spans="9:11">
      <c r="I5106" s="6"/>
      <c r="J5106" s="6"/>
      <c r="K5106" s="6"/>
    </row>
    <row r="5107" spans="9:11">
      <c r="I5107" s="6"/>
      <c r="J5107" s="6"/>
      <c r="K5107" s="6"/>
    </row>
    <row r="5108" spans="9:11">
      <c r="I5108" s="6"/>
      <c r="J5108" s="6"/>
      <c r="K5108" s="6"/>
    </row>
    <row r="5109" spans="9:11">
      <c r="I5109" s="6"/>
      <c r="J5109" s="6"/>
      <c r="K5109" s="6"/>
    </row>
    <row r="5110" spans="9:11">
      <c r="I5110" s="6"/>
      <c r="J5110" s="6"/>
      <c r="K5110" s="6"/>
    </row>
    <row r="5111" spans="9:11">
      <c r="I5111" s="6"/>
      <c r="J5111" s="6"/>
      <c r="K5111" s="6"/>
    </row>
    <row r="5112" spans="9:11">
      <c r="I5112" s="6"/>
      <c r="J5112" s="6"/>
      <c r="K5112" s="6"/>
    </row>
    <row r="5113" spans="9:11">
      <c r="I5113" s="6"/>
      <c r="J5113" s="6"/>
      <c r="K5113" s="6"/>
    </row>
    <row r="5114" spans="9:11">
      <c r="I5114" s="6"/>
      <c r="J5114" s="6"/>
      <c r="K5114" s="6"/>
    </row>
    <row r="5115" spans="9:11">
      <c r="I5115" s="6"/>
      <c r="J5115" s="6"/>
      <c r="K5115" s="6"/>
    </row>
    <row r="5116" spans="9:11">
      <c r="I5116" s="6"/>
      <c r="J5116" s="6"/>
      <c r="K5116" s="6"/>
    </row>
    <row r="5117" spans="9:11">
      <c r="I5117" s="6"/>
      <c r="J5117" s="6"/>
      <c r="K5117" s="6"/>
    </row>
    <row r="5118" spans="9:11">
      <c r="I5118" s="6"/>
      <c r="J5118" s="6"/>
      <c r="K5118" s="6"/>
    </row>
    <row r="5119" spans="9:11">
      <c r="I5119" s="6"/>
      <c r="J5119" s="6"/>
      <c r="K5119" s="6"/>
    </row>
    <row r="5120" spans="9:11">
      <c r="I5120" s="6"/>
      <c r="J5120" s="6"/>
      <c r="K5120" s="6"/>
    </row>
    <row r="5121" spans="9:11">
      <c r="I5121" s="6"/>
      <c r="J5121" s="6"/>
      <c r="K5121" s="6"/>
    </row>
    <row r="5122" spans="9:11">
      <c r="I5122" s="6"/>
      <c r="J5122" s="6"/>
      <c r="K5122" s="6"/>
    </row>
    <row r="5123" spans="9:11">
      <c r="I5123" s="6"/>
      <c r="J5123" s="6"/>
      <c r="K5123" s="6"/>
    </row>
    <row r="5124" spans="9:11">
      <c r="I5124" s="6"/>
      <c r="J5124" s="6"/>
      <c r="K5124" s="6"/>
    </row>
    <row r="5125" spans="9:11">
      <c r="I5125" s="6"/>
      <c r="J5125" s="6"/>
      <c r="K5125" s="6"/>
    </row>
    <row r="5126" spans="9:11">
      <c r="I5126" s="6"/>
      <c r="J5126" s="6"/>
      <c r="K5126" s="6"/>
    </row>
    <row r="5127" spans="9:11">
      <c r="I5127" s="6"/>
      <c r="J5127" s="6"/>
      <c r="K5127" s="6"/>
    </row>
    <row r="5128" spans="9:11">
      <c r="I5128" s="6"/>
      <c r="J5128" s="6"/>
      <c r="K5128" s="6"/>
    </row>
    <row r="5129" spans="9:11">
      <c r="I5129" s="6"/>
      <c r="J5129" s="6"/>
      <c r="K5129" s="6"/>
    </row>
    <row r="5130" spans="9:11">
      <c r="I5130" s="6"/>
      <c r="J5130" s="6"/>
      <c r="K5130" s="6"/>
    </row>
    <row r="5131" spans="9:11">
      <c r="I5131" s="6"/>
      <c r="J5131" s="6"/>
      <c r="K5131" s="6"/>
    </row>
    <row r="5132" spans="9:11">
      <c r="I5132" s="6"/>
      <c r="J5132" s="6"/>
      <c r="K5132" s="6"/>
    </row>
    <row r="5133" spans="9:11">
      <c r="I5133" s="6"/>
      <c r="J5133" s="6"/>
      <c r="K5133" s="6"/>
    </row>
    <row r="5134" spans="9:11">
      <c r="I5134" s="6"/>
      <c r="J5134" s="6"/>
      <c r="K5134" s="6"/>
    </row>
    <row r="5135" spans="9:11">
      <c r="I5135" s="6"/>
      <c r="J5135" s="6"/>
      <c r="K5135" s="6"/>
    </row>
    <row r="5136" spans="9:11">
      <c r="I5136" s="6"/>
      <c r="J5136" s="6"/>
      <c r="K5136" s="6"/>
    </row>
    <row r="5137" spans="9:11">
      <c r="I5137" s="6"/>
      <c r="J5137" s="6"/>
      <c r="K5137" s="6"/>
    </row>
    <row r="5138" spans="9:11">
      <c r="I5138" s="6"/>
      <c r="J5138" s="6"/>
      <c r="K5138" s="6"/>
    </row>
    <row r="5139" spans="9:11">
      <c r="I5139" s="6"/>
      <c r="J5139" s="6"/>
      <c r="K5139" s="6"/>
    </row>
    <row r="5140" spans="9:11">
      <c r="I5140" s="6"/>
      <c r="J5140" s="6"/>
      <c r="K5140" s="6"/>
    </row>
    <row r="5141" spans="9:11">
      <c r="I5141" s="6"/>
      <c r="J5141" s="6"/>
      <c r="K5141" s="6"/>
    </row>
    <row r="5142" spans="9:11">
      <c r="I5142" s="6"/>
      <c r="J5142" s="6"/>
      <c r="K5142" s="6"/>
    </row>
    <row r="5143" spans="9:11">
      <c r="I5143" s="6"/>
      <c r="J5143" s="6"/>
      <c r="K5143" s="6"/>
    </row>
    <row r="5144" spans="9:11">
      <c r="I5144" s="6"/>
      <c r="J5144" s="6"/>
      <c r="K5144" s="6"/>
    </row>
    <row r="5145" spans="9:11">
      <c r="I5145" s="6"/>
      <c r="J5145" s="6"/>
      <c r="K5145" s="6"/>
    </row>
    <row r="5146" spans="9:11">
      <c r="I5146" s="6"/>
      <c r="J5146" s="6"/>
      <c r="K5146" s="6"/>
    </row>
    <row r="5147" spans="9:11">
      <c r="I5147" s="6"/>
      <c r="J5147" s="6"/>
      <c r="K5147" s="6"/>
    </row>
    <row r="5148" spans="9:11">
      <c r="I5148" s="6"/>
      <c r="J5148" s="6"/>
      <c r="K5148" s="6"/>
    </row>
    <row r="5149" spans="9:11">
      <c r="I5149" s="6"/>
      <c r="J5149" s="6"/>
      <c r="K5149" s="6"/>
    </row>
    <row r="5150" spans="9:11">
      <c r="I5150" s="6"/>
      <c r="J5150" s="6"/>
      <c r="K5150" s="6"/>
    </row>
    <row r="5151" spans="9:11">
      <c r="I5151" s="6"/>
      <c r="J5151" s="6"/>
      <c r="K5151" s="6"/>
    </row>
    <row r="5152" spans="9:11">
      <c r="I5152" s="6"/>
      <c r="J5152" s="6"/>
      <c r="K5152" s="6"/>
    </row>
    <row r="5153" spans="9:11">
      <c r="I5153" s="6"/>
      <c r="J5153" s="6"/>
      <c r="K5153" s="6"/>
    </row>
    <row r="5154" spans="9:11">
      <c r="I5154" s="6"/>
      <c r="J5154" s="6"/>
      <c r="K5154" s="6"/>
    </row>
    <row r="5155" spans="9:11">
      <c r="I5155" s="6"/>
      <c r="J5155" s="6"/>
      <c r="K5155" s="6"/>
    </row>
    <row r="5156" spans="9:11">
      <c r="I5156" s="6"/>
      <c r="J5156" s="6"/>
      <c r="K5156" s="6"/>
    </row>
    <row r="5157" spans="9:11">
      <c r="I5157" s="6"/>
      <c r="J5157" s="6"/>
      <c r="K5157" s="6"/>
    </row>
    <row r="5158" spans="9:11">
      <c r="I5158" s="6"/>
      <c r="J5158" s="6"/>
      <c r="K5158" s="6"/>
    </row>
    <row r="5159" spans="9:11">
      <c r="I5159" s="6"/>
      <c r="J5159" s="6"/>
      <c r="K5159" s="6"/>
    </row>
    <row r="5160" spans="9:11">
      <c r="I5160" s="6"/>
      <c r="J5160" s="6"/>
      <c r="K5160" s="6"/>
    </row>
    <row r="5161" spans="9:11">
      <c r="I5161" s="6"/>
      <c r="J5161" s="6"/>
      <c r="K5161" s="6"/>
    </row>
    <row r="5162" spans="9:11">
      <c r="I5162" s="6"/>
      <c r="J5162" s="6"/>
      <c r="K5162" s="6"/>
    </row>
    <row r="5163" spans="9:11">
      <c r="I5163" s="6"/>
      <c r="J5163" s="6"/>
      <c r="K5163" s="6"/>
    </row>
    <row r="5164" spans="9:11">
      <c r="I5164" s="6"/>
      <c r="J5164" s="6"/>
      <c r="K5164" s="6"/>
    </row>
    <row r="5165" spans="9:11">
      <c r="I5165" s="6"/>
      <c r="J5165" s="6"/>
      <c r="K5165" s="6"/>
    </row>
    <row r="5166" spans="9:11">
      <c r="I5166" s="6"/>
      <c r="J5166" s="6"/>
      <c r="K5166" s="6"/>
    </row>
    <row r="5167" spans="9:11">
      <c r="I5167" s="6"/>
      <c r="J5167" s="6"/>
      <c r="K5167" s="6"/>
    </row>
    <row r="5168" spans="9:11">
      <c r="I5168" s="6"/>
      <c r="J5168" s="6"/>
      <c r="K5168" s="6"/>
    </row>
    <row r="5169" spans="9:11">
      <c r="I5169" s="6"/>
      <c r="J5169" s="6"/>
      <c r="K5169" s="6"/>
    </row>
    <row r="5170" spans="9:11">
      <c r="I5170" s="6"/>
      <c r="J5170" s="6"/>
      <c r="K5170" s="6"/>
    </row>
    <row r="5171" spans="9:11">
      <c r="I5171" s="6"/>
      <c r="J5171" s="6"/>
      <c r="K5171" s="6"/>
    </row>
    <row r="5172" spans="9:11">
      <c r="I5172" s="6"/>
      <c r="J5172" s="6"/>
      <c r="K5172" s="6"/>
    </row>
    <row r="5173" spans="9:11">
      <c r="I5173" s="6"/>
      <c r="J5173" s="6"/>
      <c r="K5173" s="6"/>
    </row>
    <row r="5174" spans="9:11">
      <c r="I5174" s="6"/>
      <c r="J5174" s="6"/>
      <c r="K5174" s="6"/>
    </row>
    <row r="5175" spans="9:11">
      <c r="I5175" s="6"/>
      <c r="J5175" s="6"/>
      <c r="K5175" s="6"/>
    </row>
    <row r="5176" spans="9:11">
      <c r="I5176" s="6"/>
      <c r="J5176" s="6"/>
      <c r="K5176" s="6"/>
    </row>
    <row r="5177" spans="9:11">
      <c r="I5177" s="6"/>
      <c r="J5177" s="6"/>
      <c r="K5177" s="6"/>
    </row>
    <row r="5178" spans="9:11">
      <c r="I5178" s="6"/>
      <c r="J5178" s="6"/>
      <c r="K5178" s="6"/>
    </row>
    <row r="5179" spans="9:11">
      <c r="I5179" s="6"/>
      <c r="J5179" s="6"/>
      <c r="K5179" s="6"/>
    </row>
    <row r="5180" spans="9:11">
      <c r="I5180" s="6"/>
      <c r="J5180" s="6"/>
      <c r="K5180" s="6"/>
    </row>
    <row r="5181" spans="9:11">
      <c r="I5181" s="6"/>
      <c r="J5181" s="6"/>
      <c r="K5181" s="6"/>
    </row>
    <row r="5182" spans="9:11">
      <c r="I5182" s="6"/>
      <c r="J5182" s="6"/>
      <c r="K5182" s="6"/>
    </row>
    <row r="5183" spans="9:11">
      <c r="I5183" s="6"/>
      <c r="J5183" s="6"/>
      <c r="K5183" s="6"/>
    </row>
    <row r="5184" spans="9:11">
      <c r="I5184" s="6"/>
      <c r="J5184" s="6"/>
      <c r="K5184" s="6"/>
    </row>
    <row r="5185" spans="9:11">
      <c r="I5185" s="6"/>
      <c r="J5185" s="6"/>
      <c r="K5185" s="6"/>
    </row>
    <row r="5186" spans="9:11">
      <c r="I5186" s="6"/>
      <c r="J5186" s="6"/>
      <c r="K5186" s="6"/>
    </row>
    <row r="5187" spans="9:11">
      <c r="I5187" s="6"/>
      <c r="J5187" s="6"/>
      <c r="K5187" s="6"/>
    </row>
    <row r="5188" spans="9:11">
      <c r="I5188" s="6"/>
      <c r="J5188" s="6"/>
      <c r="K5188" s="6"/>
    </row>
    <row r="5189" spans="9:11">
      <c r="I5189" s="6"/>
      <c r="J5189" s="6"/>
      <c r="K5189" s="6"/>
    </row>
    <row r="5190" spans="9:11">
      <c r="I5190" s="6"/>
      <c r="J5190" s="6"/>
      <c r="K5190" s="6"/>
    </row>
    <row r="5191" spans="9:11">
      <c r="I5191" s="6"/>
      <c r="J5191" s="6"/>
      <c r="K5191" s="6"/>
    </row>
    <row r="5192" spans="9:11">
      <c r="I5192" s="6"/>
      <c r="J5192" s="6"/>
      <c r="K5192" s="6"/>
    </row>
    <row r="5193" spans="9:11">
      <c r="I5193" s="6"/>
      <c r="J5193" s="6"/>
      <c r="K5193" s="6"/>
    </row>
    <row r="5194" spans="9:11">
      <c r="I5194" s="6"/>
      <c r="J5194" s="6"/>
      <c r="K5194" s="6"/>
    </row>
    <row r="5195" spans="9:11">
      <c r="I5195" s="6"/>
      <c r="J5195" s="6"/>
      <c r="K5195" s="6"/>
    </row>
    <row r="5196" spans="9:11">
      <c r="I5196" s="6"/>
      <c r="J5196" s="6"/>
      <c r="K5196" s="6"/>
    </row>
    <row r="5197" spans="9:11">
      <c r="I5197" s="6"/>
      <c r="J5197" s="6"/>
      <c r="K5197" s="6"/>
    </row>
    <row r="5198" spans="9:11">
      <c r="I5198" s="6"/>
      <c r="J5198" s="6"/>
      <c r="K5198" s="6"/>
    </row>
    <row r="5199" spans="9:11">
      <c r="I5199" s="6"/>
      <c r="J5199" s="6"/>
      <c r="K5199" s="6"/>
    </row>
    <row r="5200" spans="9:11">
      <c r="I5200" s="6"/>
      <c r="J5200" s="6"/>
      <c r="K5200" s="6"/>
    </row>
    <row r="5201" spans="9:11">
      <c r="I5201" s="6"/>
      <c r="J5201" s="6"/>
      <c r="K5201" s="6"/>
    </row>
    <row r="5202" spans="9:11">
      <c r="I5202" s="6"/>
      <c r="J5202" s="6"/>
      <c r="K5202" s="6"/>
    </row>
    <row r="5203" spans="9:11">
      <c r="I5203" s="6"/>
      <c r="J5203" s="6"/>
      <c r="K5203" s="6"/>
    </row>
    <row r="5204" spans="9:11">
      <c r="I5204" s="6"/>
      <c r="J5204" s="6"/>
      <c r="K5204" s="6"/>
    </row>
    <row r="5205" spans="9:11">
      <c r="I5205" s="6"/>
      <c r="J5205" s="6"/>
      <c r="K5205" s="6"/>
    </row>
    <row r="5206" spans="9:11">
      <c r="I5206" s="6"/>
      <c r="J5206" s="6"/>
      <c r="K5206" s="6"/>
    </row>
    <row r="5207" spans="9:11">
      <c r="I5207" s="6"/>
      <c r="J5207" s="6"/>
      <c r="K5207" s="6"/>
    </row>
    <row r="5208" spans="9:11">
      <c r="I5208" s="6"/>
      <c r="J5208" s="6"/>
      <c r="K5208" s="6"/>
    </row>
    <row r="5209" spans="9:11">
      <c r="I5209" s="6"/>
      <c r="J5209" s="6"/>
      <c r="K5209" s="6"/>
    </row>
    <row r="5210" spans="9:11">
      <c r="I5210" s="6"/>
      <c r="J5210" s="6"/>
      <c r="K5210" s="6"/>
    </row>
    <row r="5211" spans="9:11">
      <c r="I5211" s="6"/>
      <c r="J5211" s="6"/>
      <c r="K5211" s="6"/>
    </row>
    <row r="5212" spans="9:11">
      <c r="I5212" s="6"/>
      <c r="J5212" s="6"/>
      <c r="K5212" s="6"/>
    </row>
    <row r="5213" spans="9:11">
      <c r="I5213" s="6"/>
      <c r="J5213" s="6"/>
      <c r="K5213" s="6"/>
    </row>
    <row r="5214" spans="9:11">
      <c r="I5214" s="6"/>
      <c r="J5214" s="6"/>
      <c r="K5214" s="6"/>
    </row>
    <row r="5215" spans="9:11">
      <c r="I5215" s="6"/>
      <c r="J5215" s="6"/>
      <c r="K5215" s="6"/>
    </row>
    <row r="5216" spans="9:11">
      <c r="I5216" s="6"/>
      <c r="J5216" s="6"/>
      <c r="K5216" s="6"/>
    </row>
    <row r="5217" spans="9:11">
      <c r="I5217" s="6"/>
      <c r="J5217" s="6"/>
      <c r="K5217" s="6"/>
    </row>
    <row r="5218" spans="9:11">
      <c r="I5218" s="6"/>
      <c r="J5218" s="6"/>
      <c r="K5218" s="6"/>
    </row>
    <row r="5219" spans="9:11">
      <c r="I5219" s="6"/>
      <c r="J5219" s="6"/>
      <c r="K5219" s="6"/>
    </row>
    <row r="5220" spans="9:11">
      <c r="I5220" s="6"/>
      <c r="J5220" s="6"/>
      <c r="K5220" s="6"/>
    </row>
    <row r="5221" spans="9:11">
      <c r="I5221" s="6"/>
      <c r="J5221" s="6"/>
      <c r="K5221" s="6"/>
    </row>
    <row r="5222" spans="9:11">
      <c r="I5222" s="6"/>
      <c r="J5222" s="6"/>
      <c r="K5222" s="6"/>
    </row>
    <row r="5223" spans="9:11">
      <c r="I5223" s="6"/>
      <c r="J5223" s="6"/>
      <c r="K5223" s="6"/>
    </row>
    <row r="5224" spans="9:11">
      <c r="I5224" s="6"/>
      <c r="J5224" s="6"/>
      <c r="K5224" s="6"/>
    </row>
    <row r="5225" spans="9:11">
      <c r="I5225" s="6"/>
      <c r="J5225" s="6"/>
      <c r="K5225" s="6"/>
    </row>
    <row r="5226" spans="9:11">
      <c r="I5226" s="6"/>
      <c r="J5226" s="6"/>
      <c r="K5226" s="6"/>
    </row>
    <row r="5227" spans="9:11">
      <c r="I5227" s="6"/>
      <c r="J5227" s="6"/>
      <c r="K5227" s="6"/>
    </row>
    <row r="5228" spans="9:11">
      <c r="I5228" s="6"/>
      <c r="J5228" s="6"/>
      <c r="K5228" s="6"/>
    </row>
    <row r="5229" spans="9:11">
      <c r="I5229" s="6"/>
      <c r="J5229" s="6"/>
      <c r="K5229" s="6"/>
    </row>
    <row r="5230" spans="9:11">
      <c r="I5230" s="6"/>
      <c r="J5230" s="6"/>
      <c r="K5230" s="6"/>
    </row>
    <row r="5231" spans="9:11">
      <c r="I5231" s="6"/>
      <c r="J5231" s="6"/>
      <c r="K5231" s="6"/>
    </row>
    <row r="5232" spans="9:11">
      <c r="I5232" s="6"/>
      <c r="J5232" s="6"/>
      <c r="K5232" s="6"/>
    </row>
    <row r="5233" spans="9:11">
      <c r="I5233" s="6"/>
      <c r="J5233" s="6"/>
      <c r="K5233" s="6"/>
    </row>
    <row r="5234" spans="9:11">
      <c r="I5234" s="6"/>
      <c r="J5234" s="6"/>
      <c r="K5234" s="6"/>
    </row>
    <row r="5235" spans="9:11">
      <c r="I5235" s="6"/>
      <c r="J5235" s="6"/>
      <c r="K5235" s="6"/>
    </row>
    <row r="5236" spans="9:11">
      <c r="I5236" s="6"/>
      <c r="J5236" s="6"/>
      <c r="K5236" s="6"/>
    </row>
    <row r="5237" spans="9:11">
      <c r="I5237" s="6"/>
      <c r="J5237" s="6"/>
      <c r="K5237" s="6"/>
    </row>
    <row r="5238" spans="9:11">
      <c r="I5238" s="6"/>
      <c r="J5238" s="6"/>
      <c r="K5238" s="6"/>
    </row>
    <row r="5239" spans="9:11">
      <c r="I5239" s="6"/>
      <c r="J5239" s="6"/>
      <c r="K5239" s="6"/>
    </row>
    <row r="5240" spans="9:11">
      <c r="I5240" s="6"/>
      <c r="J5240" s="6"/>
      <c r="K5240" s="6"/>
    </row>
    <row r="5241" spans="9:11">
      <c r="I5241" s="6"/>
      <c r="J5241" s="6"/>
      <c r="K5241" s="6"/>
    </row>
    <row r="5242" spans="9:11">
      <c r="I5242" s="6"/>
      <c r="J5242" s="6"/>
      <c r="K5242" s="6"/>
    </row>
    <row r="5243" spans="9:11">
      <c r="I5243" s="6"/>
      <c r="J5243" s="6"/>
      <c r="K5243" s="6"/>
    </row>
    <row r="5244" spans="9:11">
      <c r="I5244" s="6"/>
      <c r="J5244" s="6"/>
      <c r="K5244" s="6"/>
    </row>
    <row r="5245" spans="9:11">
      <c r="I5245" s="6"/>
      <c r="J5245" s="6"/>
      <c r="K5245" s="6"/>
    </row>
    <row r="5246" spans="9:11">
      <c r="I5246" s="6"/>
      <c r="J5246" s="6"/>
      <c r="K5246" s="6"/>
    </row>
    <row r="5247" spans="9:11">
      <c r="I5247" s="6"/>
      <c r="J5247" s="6"/>
      <c r="K5247" s="6"/>
    </row>
    <row r="5248" spans="9:11">
      <c r="I5248" s="6"/>
      <c r="J5248" s="6"/>
      <c r="K5248" s="6"/>
    </row>
    <row r="5249" spans="9:11">
      <c r="I5249" s="6"/>
      <c r="J5249" s="6"/>
      <c r="K5249" s="6"/>
    </row>
    <row r="5250" spans="9:11">
      <c r="I5250" s="6"/>
      <c r="J5250" s="6"/>
      <c r="K5250" s="6"/>
    </row>
    <row r="5251" spans="9:11">
      <c r="I5251" s="6"/>
      <c r="J5251" s="6"/>
      <c r="K5251" s="6"/>
    </row>
    <row r="5252" spans="9:11">
      <c r="I5252" s="6"/>
      <c r="J5252" s="6"/>
      <c r="K5252" s="6"/>
    </row>
    <row r="5253" spans="9:11">
      <c r="I5253" s="6"/>
      <c r="J5253" s="6"/>
      <c r="K5253" s="6"/>
    </row>
    <row r="5254" spans="9:11">
      <c r="I5254" s="6"/>
      <c r="J5254" s="6"/>
      <c r="K5254" s="6"/>
    </row>
    <row r="5255" spans="9:11">
      <c r="I5255" s="6"/>
      <c r="J5255" s="6"/>
      <c r="K5255" s="6"/>
    </row>
    <row r="5256" spans="9:11">
      <c r="I5256" s="6"/>
      <c r="J5256" s="6"/>
      <c r="K5256" s="6"/>
    </row>
    <row r="5257" spans="9:11">
      <c r="I5257" s="6"/>
      <c r="J5257" s="6"/>
      <c r="K5257" s="6"/>
    </row>
    <row r="5258" spans="9:11">
      <c r="I5258" s="6"/>
      <c r="J5258" s="6"/>
      <c r="K5258" s="6"/>
    </row>
    <row r="5259" spans="9:11">
      <c r="I5259" s="6"/>
      <c r="J5259" s="6"/>
      <c r="K5259" s="6"/>
    </row>
    <row r="5260" spans="9:11">
      <c r="I5260" s="6"/>
      <c r="J5260" s="6"/>
      <c r="K5260" s="6"/>
    </row>
    <row r="5261" spans="9:11">
      <c r="I5261" s="6"/>
      <c r="J5261" s="6"/>
      <c r="K5261" s="6"/>
    </row>
    <row r="5262" spans="9:11">
      <c r="I5262" s="6"/>
      <c r="J5262" s="6"/>
      <c r="K5262" s="6"/>
    </row>
    <row r="5263" spans="9:11">
      <c r="I5263" s="6"/>
      <c r="J5263" s="6"/>
      <c r="K5263" s="6"/>
    </row>
    <row r="5264" spans="9:11">
      <c r="I5264" s="6"/>
      <c r="J5264" s="6"/>
      <c r="K5264" s="6"/>
    </row>
    <row r="5265" spans="9:11">
      <c r="I5265" s="6"/>
      <c r="J5265" s="6"/>
      <c r="K5265" s="6"/>
    </row>
    <row r="5266" spans="9:11">
      <c r="I5266" s="6"/>
      <c r="J5266" s="6"/>
      <c r="K5266" s="6"/>
    </row>
    <row r="5267" spans="9:11">
      <c r="I5267" s="6"/>
      <c r="J5267" s="6"/>
      <c r="K5267" s="6"/>
    </row>
    <row r="5268" spans="9:11">
      <c r="I5268" s="6"/>
      <c r="J5268" s="6"/>
      <c r="K5268" s="6"/>
    </row>
    <row r="5269" spans="9:11">
      <c r="I5269" s="6"/>
      <c r="J5269" s="6"/>
      <c r="K5269" s="6"/>
    </row>
    <row r="5270" spans="9:11">
      <c r="I5270" s="6"/>
      <c r="J5270" s="6"/>
      <c r="K5270" s="6"/>
    </row>
    <row r="5271" spans="9:11">
      <c r="I5271" s="6"/>
      <c r="J5271" s="6"/>
      <c r="K5271" s="6"/>
    </row>
    <row r="5272" spans="9:11">
      <c r="I5272" s="6"/>
      <c r="J5272" s="6"/>
      <c r="K5272" s="6"/>
    </row>
    <row r="5273" spans="9:11">
      <c r="I5273" s="6"/>
      <c r="J5273" s="6"/>
      <c r="K5273" s="6"/>
    </row>
    <row r="5274" spans="9:11">
      <c r="I5274" s="6"/>
      <c r="J5274" s="6"/>
      <c r="K5274" s="6"/>
    </row>
    <row r="5275" spans="9:11">
      <c r="I5275" s="6"/>
      <c r="J5275" s="6"/>
      <c r="K5275" s="6"/>
    </row>
    <row r="5276" spans="9:11">
      <c r="I5276" s="6"/>
      <c r="J5276" s="6"/>
      <c r="K5276" s="6"/>
    </row>
    <row r="5277" spans="9:11">
      <c r="I5277" s="6"/>
      <c r="J5277" s="6"/>
      <c r="K5277" s="6"/>
    </row>
    <row r="5278" spans="9:11">
      <c r="I5278" s="6"/>
      <c r="J5278" s="6"/>
      <c r="K5278" s="6"/>
    </row>
    <row r="5279" spans="9:11">
      <c r="I5279" s="6"/>
      <c r="J5279" s="6"/>
      <c r="K5279" s="6"/>
    </row>
    <row r="5280" spans="9:11">
      <c r="I5280" s="6"/>
      <c r="J5280" s="6"/>
      <c r="K5280" s="6"/>
    </row>
    <row r="5281" spans="9:11">
      <c r="I5281" s="6"/>
      <c r="J5281" s="6"/>
      <c r="K5281" s="6"/>
    </row>
    <row r="5282" spans="9:11">
      <c r="I5282" s="6"/>
      <c r="J5282" s="6"/>
      <c r="K5282" s="6"/>
    </row>
    <row r="5283" spans="9:11">
      <c r="I5283" s="6"/>
      <c r="J5283" s="6"/>
      <c r="K5283" s="6"/>
    </row>
    <row r="5284" spans="9:11">
      <c r="I5284" s="6"/>
      <c r="J5284" s="6"/>
      <c r="K5284" s="6"/>
    </row>
    <row r="5285" spans="9:11">
      <c r="I5285" s="6"/>
      <c r="J5285" s="6"/>
      <c r="K5285" s="6"/>
    </row>
    <row r="5286" spans="9:11">
      <c r="I5286" s="6"/>
      <c r="J5286" s="6"/>
      <c r="K5286" s="6"/>
    </row>
    <row r="5287" spans="9:11">
      <c r="I5287" s="6"/>
      <c r="J5287" s="6"/>
      <c r="K5287" s="6"/>
    </row>
    <row r="5288" spans="9:11">
      <c r="I5288" s="6"/>
      <c r="J5288" s="6"/>
      <c r="K5288" s="6"/>
    </row>
    <row r="5289" spans="9:11">
      <c r="I5289" s="6"/>
      <c r="J5289" s="6"/>
      <c r="K5289" s="6"/>
    </row>
    <row r="5290" spans="9:11">
      <c r="I5290" s="6"/>
      <c r="J5290" s="6"/>
      <c r="K5290" s="6"/>
    </row>
    <row r="5291" spans="9:11">
      <c r="I5291" s="6"/>
      <c r="J5291" s="6"/>
      <c r="K5291" s="6"/>
    </row>
    <row r="5292" spans="9:11">
      <c r="I5292" s="6"/>
      <c r="J5292" s="6"/>
      <c r="K5292" s="6"/>
    </row>
    <row r="5293" spans="9:11">
      <c r="I5293" s="6"/>
      <c r="J5293" s="6"/>
      <c r="K5293" s="6"/>
    </row>
    <row r="5294" spans="9:11">
      <c r="I5294" s="6"/>
      <c r="J5294" s="6"/>
      <c r="K5294" s="6"/>
    </row>
    <row r="5295" spans="9:11">
      <c r="I5295" s="6"/>
      <c r="J5295" s="6"/>
      <c r="K5295" s="6"/>
    </row>
    <row r="5296" spans="9:11">
      <c r="I5296" s="6"/>
      <c r="J5296" s="6"/>
      <c r="K5296" s="6"/>
    </row>
    <row r="5297" spans="9:11">
      <c r="I5297" s="6"/>
      <c r="J5297" s="6"/>
      <c r="K5297" s="6"/>
    </row>
    <row r="5298" spans="9:11">
      <c r="I5298" s="6"/>
      <c r="J5298" s="6"/>
      <c r="K5298" s="6"/>
    </row>
    <row r="5299" spans="9:11">
      <c r="I5299" s="6"/>
      <c r="J5299" s="6"/>
      <c r="K5299" s="6"/>
    </row>
    <row r="5300" spans="9:11">
      <c r="I5300" s="6"/>
      <c r="J5300" s="6"/>
      <c r="K5300" s="6"/>
    </row>
    <row r="5301" spans="9:11">
      <c r="I5301" s="6"/>
      <c r="J5301" s="6"/>
      <c r="K5301" s="6"/>
    </row>
    <row r="5302" spans="9:11">
      <c r="I5302" s="6"/>
      <c r="J5302" s="6"/>
      <c r="K5302" s="6"/>
    </row>
    <row r="5303" spans="9:11">
      <c r="I5303" s="6"/>
      <c r="J5303" s="6"/>
      <c r="K5303" s="6"/>
    </row>
    <row r="5304" spans="9:11">
      <c r="I5304" s="6"/>
      <c r="J5304" s="6"/>
      <c r="K5304" s="6"/>
    </row>
    <row r="5305" spans="9:11">
      <c r="I5305" s="6"/>
      <c r="J5305" s="6"/>
      <c r="K5305" s="6"/>
    </row>
    <row r="5306" spans="9:11">
      <c r="I5306" s="6"/>
      <c r="J5306" s="6"/>
      <c r="K5306" s="6"/>
    </row>
    <row r="5307" spans="9:11">
      <c r="I5307" s="6"/>
      <c r="J5307" s="6"/>
      <c r="K5307" s="6"/>
    </row>
    <row r="5308" spans="9:11">
      <c r="I5308" s="6"/>
      <c r="J5308" s="6"/>
      <c r="K5308" s="6"/>
    </row>
    <row r="5309" spans="9:11">
      <c r="I5309" s="6"/>
      <c r="J5309" s="6"/>
      <c r="K5309" s="6"/>
    </row>
    <row r="5310" spans="9:11">
      <c r="I5310" s="6"/>
      <c r="J5310" s="6"/>
      <c r="K5310" s="6"/>
    </row>
    <row r="5311" spans="9:11">
      <c r="I5311" s="6"/>
      <c r="J5311" s="6"/>
      <c r="K5311" s="6"/>
    </row>
    <row r="5312" spans="9:11">
      <c r="I5312" s="6"/>
      <c r="J5312" s="6"/>
      <c r="K5312" s="6"/>
    </row>
    <row r="5313" spans="9:11">
      <c r="I5313" s="6"/>
      <c r="J5313" s="6"/>
      <c r="K5313" s="6"/>
    </row>
    <row r="5314" spans="9:11">
      <c r="I5314" s="6"/>
      <c r="J5314" s="6"/>
      <c r="K5314" s="6"/>
    </row>
    <row r="5315" spans="9:11">
      <c r="I5315" s="6"/>
      <c r="J5315" s="6"/>
      <c r="K5315" s="6"/>
    </row>
    <row r="5316" spans="9:11">
      <c r="I5316" s="6"/>
      <c r="J5316" s="6"/>
      <c r="K5316" s="6"/>
    </row>
    <row r="5317" spans="9:11">
      <c r="I5317" s="6"/>
      <c r="J5317" s="6"/>
      <c r="K5317" s="6"/>
    </row>
    <row r="5318" spans="9:11">
      <c r="I5318" s="6"/>
      <c r="J5318" s="6"/>
      <c r="K5318" s="6"/>
    </row>
    <row r="5319" spans="9:11">
      <c r="I5319" s="6"/>
      <c r="J5319" s="6"/>
      <c r="K5319" s="6"/>
    </row>
    <row r="5320" spans="9:11">
      <c r="I5320" s="6"/>
      <c r="J5320" s="6"/>
      <c r="K5320" s="6"/>
    </row>
    <row r="5321" spans="9:11">
      <c r="I5321" s="6"/>
      <c r="J5321" s="6"/>
      <c r="K5321" s="6"/>
    </row>
    <row r="5322" spans="9:11">
      <c r="I5322" s="6"/>
      <c r="J5322" s="6"/>
      <c r="K5322" s="6"/>
    </row>
    <row r="5323" spans="9:11">
      <c r="I5323" s="6"/>
      <c r="J5323" s="6"/>
      <c r="K5323" s="6"/>
    </row>
    <row r="5324" spans="9:11">
      <c r="I5324" s="6"/>
      <c r="J5324" s="6"/>
      <c r="K5324" s="6"/>
    </row>
    <row r="5325" spans="9:11">
      <c r="I5325" s="6"/>
      <c r="J5325" s="6"/>
      <c r="K5325" s="6"/>
    </row>
    <row r="5326" spans="9:11">
      <c r="I5326" s="6"/>
      <c r="J5326" s="6"/>
      <c r="K5326" s="6"/>
    </row>
    <row r="5327" spans="9:11">
      <c r="I5327" s="6"/>
      <c r="J5327" s="6"/>
      <c r="K5327" s="6"/>
    </row>
    <row r="5328" spans="9:11">
      <c r="I5328" s="6"/>
      <c r="J5328" s="6"/>
      <c r="K5328" s="6"/>
    </row>
    <row r="5329" spans="9:11">
      <c r="I5329" s="6"/>
      <c r="J5329" s="6"/>
      <c r="K5329" s="6"/>
    </row>
    <row r="5330" spans="9:11">
      <c r="I5330" s="6"/>
      <c r="J5330" s="6"/>
      <c r="K5330" s="6"/>
    </row>
    <row r="5331" spans="9:11">
      <c r="I5331" s="6"/>
      <c r="J5331" s="6"/>
      <c r="K5331" s="6"/>
    </row>
    <row r="5332" spans="9:11">
      <c r="I5332" s="6"/>
      <c r="J5332" s="6"/>
      <c r="K5332" s="6"/>
    </row>
    <row r="5333" spans="9:11">
      <c r="I5333" s="6"/>
      <c r="J5333" s="6"/>
      <c r="K5333" s="6"/>
    </row>
    <row r="5334" spans="9:11">
      <c r="I5334" s="6"/>
      <c r="J5334" s="6"/>
      <c r="K5334" s="6"/>
    </row>
    <row r="5335" spans="9:11">
      <c r="I5335" s="6"/>
      <c r="J5335" s="6"/>
      <c r="K5335" s="6"/>
    </row>
    <row r="5336" spans="9:11">
      <c r="I5336" s="6"/>
      <c r="J5336" s="6"/>
      <c r="K5336" s="6"/>
    </row>
    <row r="5337" spans="9:11">
      <c r="I5337" s="6"/>
      <c r="J5337" s="6"/>
      <c r="K5337" s="6"/>
    </row>
    <row r="5338" spans="9:11">
      <c r="I5338" s="6"/>
      <c r="J5338" s="6"/>
      <c r="K5338" s="6"/>
    </row>
    <row r="5339" spans="9:11">
      <c r="I5339" s="6"/>
      <c r="J5339" s="6"/>
      <c r="K5339" s="6"/>
    </row>
    <row r="5340" spans="9:11">
      <c r="I5340" s="6"/>
      <c r="J5340" s="6"/>
      <c r="K5340" s="6"/>
    </row>
    <row r="5341" spans="9:11">
      <c r="I5341" s="6"/>
      <c r="J5341" s="6"/>
      <c r="K5341" s="6"/>
    </row>
    <row r="5342" spans="9:11">
      <c r="I5342" s="6"/>
      <c r="J5342" s="6"/>
      <c r="K5342" s="6"/>
    </row>
    <row r="5343" spans="9:11">
      <c r="I5343" s="6"/>
      <c r="J5343" s="6"/>
      <c r="K5343" s="6"/>
    </row>
    <row r="5344" spans="9:11">
      <c r="I5344" s="6"/>
      <c r="J5344" s="6"/>
      <c r="K5344" s="6"/>
    </row>
    <row r="5345" spans="9:11">
      <c r="I5345" s="6"/>
      <c r="J5345" s="6"/>
      <c r="K5345" s="6"/>
    </row>
    <row r="5346" spans="9:11">
      <c r="I5346" s="6"/>
      <c r="J5346" s="6"/>
      <c r="K5346" s="6"/>
    </row>
    <row r="5347" spans="9:11">
      <c r="I5347" s="6"/>
      <c r="J5347" s="6"/>
      <c r="K5347" s="6"/>
    </row>
    <row r="5348" spans="9:11">
      <c r="I5348" s="6"/>
      <c r="J5348" s="6"/>
      <c r="K5348" s="6"/>
    </row>
    <row r="5349" spans="9:11">
      <c r="I5349" s="6"/>
      <c r="J5349" s="6"/>
      <c r="K5349" s="6"/>
    </row>
    <row r="5350" spans="9:11">
      <c r="I5350" s="6"/>
      <c r="J5350" s="6"/>
      <c r="K5350" s="6"/>
    </row>
    <row r="5351" spans="9:11">
      <c r="I5351" s="6"/>
      <c r="J5351" s="6"/>
      <c r="K5351" s="6"/>
    </row>
    <row r="5352" spans="9:11">
      <c r="I5352" s="6"/>
      <c r="J5352" s="6"/>
      <c r="K5352" s="6"/>
    </row>
    <row r="5353" spans="9:11">
      <c r="I5353" s="6"/>
      <c r="J5353" s="6"/>
      <c r="K5353" s="6"/>
    </row>
    <row r="5354" spans="9:11">
      <c r="I5354" s="6"/>
      <c r="J5354" s="6"/>
      <c r="K5354" s="6"/>
    </row>
    <row r="5355" spans="9:11">
      <c r="I5355" s="6"/>
      <c r="J5355" s="6"/>
      <c r="K5355" s="6"/>
    </row>
    <row r="5356" spans="9:11">
      <c r="I5356" s="6"/>
      <c r="J5356" s="6"/>
      <c r="K5356" s="6"/>
    </row>
    <row r="5357" spans="9:11">
      <c r="I5357" s="6"/>
      <c r="J5357" s="6"/>
      <c r="K5357" s="6"/>
    </row>
    <row r="5358" spans="9:11">
      <c r="I5358" s="6"/>
      <c r="J5358" s="6"/>
      <c r="K5358" s="6"/>
    </row>
    <row r="5359" spans="9:11">
      <c r="I5359" s="6"/>
      <c r="J5359" s="6"/>
      <c r="K5359" s="6"/>
    </row>
    <row r="5360" spans="9:11">
      <c r="I5360" s="6"/>
      <c r="J5360" s="6"/>
      <c r="K5360" s="6"/>
    </row>
    <row r="5361" spans="9:11">
      <c r="I5361" s="6"/>
      <c r="J5361" s="6"/>
      <c r="K5361" s="6"/>
    </row>
    <row r="5362" spans="9:11">
      <c r="I5362" s="6"/>
      <c r="J5362" s="6"/>
      <c r="K5362" s="6"/>
    </row>
    <row r="5363" spans="9:11">
      <c r="I5363" s="6"/>
      <c r="J5363" s="6"/>
      <c r="K5363" s="6"/>
    </row>
    <row r="5364" spans="9:11">
      <c r="I5364" s="6"/>
      <c r="J5364" s="6"/>
      <c r="K5364" s="6"/>
    </row>
    <row r="5365" spans="9:11">
      <c r="I5365" s="6"/>
      <c r="J5365" s="6"/>
      <c r="K5365" s="6"/>
    </row>
    <row r="5366" spans="9:11">
      <c r="I5366" s="6"/>
      <c r="J5366" s="6"/>
      <c r="K5366" s="6"/>
    </row>
    <row r="5367" spans="9:11">
      <c r="I5367" s="6"/>
      <c r="J5367" s="6"/>
      <c r="K5367" s="6"/>
    </row>
    <row r="5368" spans="9:11">
      <c r="I5368" s="6"/>
      <c r="J5368" s="6"/>
      <c r="K5368" s="6"/>
    </row>
    <row r="5369" spans="9:11">
      <c r="I5369" s="6"/>
      <c r="J5369" s="6"/>
      <c r="K5369" s="6"/>
    </row>
    <row r="5370" spans="9:11">
      <c r="I5370" s="6"/>
      <c r="J5370" s="6"/>
      <c r="K5370" s="6"/>
    </row>
    <row r="5371" spans="9:11">
      <c r="I5371" s="6"/>
      <c r="J5371" s="6"/>
      <c r="K5371" s="6"/>
    </row>
    <row r="5372" spans="9:11">
      <c r="I5372" s="6"/>
      <c r="J5372" s="6"/>
      <c r="K5372" s="6"/>
    </row>
    <row r="5373" spans="9:11">
      <c r="I5373" s="6"/>
      <c r="J5373" s="6"/>
      <c r="K5373" s="6"/>
    </row>
    <row r="5374" spans="9:11">
      <c r="I5374" s="6"/>
      <c r="J5374" s="6"/>
      <c r="K5374" s="6"/>
    </row>
    <row r="5375" spans="9:11">
      <c r="I5375" s="6"/>
      <c r="J5375" s="6"/>
      <c r="K5375" s="6"/>
    </row>
    <row r="5376" spans="9:11">
      <c r="I5376" s="6"/>
      <c r="J5376" s="6"/>
      <c r="K5376" s="6"/>
    </row>
    <row r="5377" spans="9:11">
      <c r="I5377" s="6"/>
      <c r="J5377" s="6"/>
      <c r="K5377" s="6"/>
    </row>
    <row r="5378" spans="9:11">
      <c r="I5378" s="6"/>
      <c r="J5378" s="6"/>
      <c r="K5378" s="6"/>
    </row>
    <row r="5379" spans="9:11">
      <c r="I5379" s="6"/>
      <c r="J5379" s="6"/>
      <c r="K5379" s="6"/>
    </row>
    <row r="5380" spans="9:11">
      <c r="I5380" s="6"/>
      <c r="J5380" s="6"/>
      <c r="K5380" s="6"/>
    </row>
    <row r="5381" spans="9:11">
      <c r="I5381" s="6"/>
      <c r="J5381" s="6"/>
      <c r="K5381" s="6"/>
    </row>
    <row r="5382" spans="9:11">
      <c r="I5382" s="6"/>
      <c r="J5382" s="6"/>
      <c r="K5382" s="6"/>
    </row>
    <row r="5383" spans="9:11">
      <c r="I5383" s="6"/>
      <c r="J5383" s="6"/>
      <c r="K5383" s="6"/>
    </row>
    <row r="5384" spans="9:11">
      <c r="I5384" s="6"/>
      <c r="J5384" s="6"/>
      <c r="K5384" s="6"/>
    </row>
    <row r="5385" spans="9:11">
      <c r="I5385" s="6"/>
      <c r="J5385" s="6"/>
      <c r="K5385" s="6"/>
    </row>
    <row r="5386" spans="9:11">
      <c r="I5386" s="6"/>
      <c r="J5386" s="6"/>
      <c r="K5386" s="6"/>
    </row>
    <row r="5387" spans="9:11">
      <c r="I5387" s="6"/>
      <c r="J5387" s="6"/>
      <c r="K5387" s="6"/>
    </row>
    <row r="5388" spans="9:11">
      <c r="I5388" s="6"/>
      <c r="J5388" s="6"/>
      <c r="K5388" s="6"/>
    </row>
    <row r="5389" spans="9:11">
      <c r="I5389" s="6"/>
      <c r="J5389" s="6"/>
      <c r="K5389" s="6"/>
    </row>
    <row r="5390" spans="9:11">
      <c r="I5390" s="6"/>
      <c r="J5390" s="6"/>
      <c r="K5390" s="6"/>
    </row>
    <row r="5391" spans="9:11">
      <c r="I5391" s="6"/>
      <c r="J5391" s="6"/>
      <c r="K5391" s="6"/>
    </row>
    <row r="5392" spans="9:11">
      <c r="I5392" s="6"/>
      <c r="J5392" s="6"/>
      <c r="K5392" s="6"/>
    </row>
    <row r="5393" spans="9:11">
      <c r="I5393" s="6"/>
      <c r="J5393" s="6"/>
      <c r="K5393" s="6"/>
    </row>
    <row r="5394" spans="9:11">
      <c r="I5394" s="6"/>
      <c r="J5394" s="6"/>
      <c r="K5394" s="6"/>
    </row>
    <row r="5395" spans="9:11">
      <c r="I5395" s="6"/>
      <c r="J5395" s="6"/>
      <c r="K5395" s="6"/>
    </row>
    <row r="5396" spans="9:11">
      <c r="I5396" s="6"/>
      <c r="J5396" s="6"/>
      <c r="K5396" s="6"/>
    </row>
    <row r="5397" spans="9:11">
      <c r="I5397" s="6"/>
      <c r="J5397" s="6"/>
      <c r="K5397" s="6"/>
    </row>
    <row r="5398" spans="9:11">
      <c r="I5398" s="6"/>
      <c r="J5398" s="6"/>
      <c r="K5398" s="6"/>
    </row>
    <row r="5399" spans="9:11">
      <c r="I5399" s="6"/>
      <c r="J5399" s="6"/>
      <c r="K5399" s="6"/>
    </row>
    <row r="5400" spans="9:11">
      <c r="I5400" s="6"/>
      <c r="J5400" s="6"/>
      <c r="K5400" s="6"/>
    </row>
    <row r="5401" spans="9:11">
      <c r="I5401" s="6"/>
      <c r="J5401" s="6"/>
      <c r="K5401" s="6"/>
    </row>
    <row r="5402" spans="9:11">
      <c r="I5402" s="6"/>
      <c r="J5402" s="6"/>
      <c r="K5402" s="6"/>
    </row>
    <row r="5403" spans="9:11">
      <c r="I5403" s="6"/>
      <c r="J5403" s="6"/>
      <c r="K5403" s="6"/>
    </row>
    <row r="5404" spans="9:11">
      <c r="I5404" s="6"/>
      <c r="J5404" s="6"/>
      <c r="K5404" s="6"/>
    </row>
    <row r="5405" spans="9:11">
      <c r="I5405" s="6"/>
      <c r="J5405" s="6"/>
      <c r="K5405" s="6"/>
    </row>
    <row r="5406" spans="9:11">
      <c r="I5406" s="6"/>
      <c r="J5406" s="6"/>
      <c r="K5406" s="6"/>
    </row>
    <row r="5407" spans="9:11">
      <c r="I5407" s="6"/>
      <c r="J5407" s="6"/>
      <c r="K5407" s="6"/>
    </row>
    <row r="5408" spans="9:11">
      <c r="I5408" s="6"/>
      <c r="J5408" s="6"/>
      <c r="K5408" s="6"/>
    </row>
    <row r="5409" spans="9:11">
      <c r="I5409" s="6"/>
      <c r="J5409" s="6"/>
      <c r="K5409" s="6"/>
    </row>
    <row r="5410" spans="9:11">
      <c r="I5410" s="6"/>
      <c r="J5410" s="6"/>
      <c r="K5410" s="6"/>
    </row>
    <row r="5411" spans="9:11">
      <c r="I5411" s="6"/>
      <c r="J5411" s="6"/>
      <c r="K5411" s="6"/>
    </row>
    <row r="5412" spans="9:11">
      <c r="I5412" s="6"/>
      <c r="J5412" s="6"/>
      <c r="K5412" s="6"/>
    </row>
    <row r="5413" spans="9:11">
      <c r="I5413" s="6"/>
      <c r="J5413" s="6"/>
      <c r="K5413" s="6"/>
    </row>
    <row r="5414" spans="9:11">
      <c r="I5414" s="6"/>
      <c r="J5414" s="6"/>
      <c r="K5414" s="6"/>
    </row>
    <row r="5415" spans="9:11">
      <c r="I5415" s="6"/>
      <c r="J5415" s="6"/>
      <c r="K5415" s="6"/>
    </row>
    <row r="5416" spans="9:11">
      <c r="I5416" s="6"/>
      <c r="J5416" s="6"/>
      <c r="K5416" s="6"/>
    </row>
    <row r="5417" spans="9:11">
      <c r="I5417" s="6"/>
      <c r="J5417" s="6"/>
      <c r="K5417" s="6"/>
    </row>
    <row r="5418" spans="9:11">
      <c r="I5418" s="6"/>
      <c r="J5418" s="6"/>
      <c r="K5418" s="6"/>
    </row>
    <row r="5419" spans="9:11">
      <c r="I5419" s="6"/>
      <c r="J5419" s="6"/>
      <c r="K5419" s="6"/>
    </row>
    <row r="5420" spans="9:11">
      <c r="I5420" s="6"/>
      <c r="J5420" s="6"/>
      <c r="K5420" s="6"/>
    </row>
    <row r="5421" spans="9:11">
      <c r="I5421" s="6"/>
      <c r="J5421" s="6"/>
      <c r="K5421" s="6"/>
    </row>
    <row r="5422" spans="9:11">
      <c r="I5422" s="6"/>
      <c r="J5422" s="6"/>
      <c r="K5422" s="6"/>
    </row>
    <row r="5423" spans="9:11">
      <c r="I5423" s="6"/>
      <c r="J5423" s="6"/>
      <c r="K5423" s="6"/>
    </row>
    <row r="5424" spans="9:11">
      <c r="I5424" s="6"/>
      <c r="J5424" s="6"/>
      <c r="K5424" s="6"/>
    </row>
    <row r="5425" spans="9:11">
      <c r="I5425" s="6"/>
      <c r="J5425" s="6"/>
      <c r="K5425" s="6"/>
    </row>
    <row r="5426" spans="9:11">
      <c r="I5426" s="6"/>
      <c r="J5426" s="6"/>
      <c r="K5426" s="6"/>
    </row>
    <row r="5427" spans="9:11">
      <c r="I5427" s="6"/>
      <c r="J5427" s="6"/>
      <c r="K5427" s="6"/>
    </row>
    <row r="5428" spans="9:11">
      <c r="I5428" s="6"/>
      <c r="J5428" s="6"/>
      <c r="K5428" s="6"/>
    </row>
    <row r="5429" spans="9:11">
      <c r="I5429" s="6"/>
      <c r="J5429" s="6"/>
      <c r="K5429" s="6"/>
    </row>
    <row r="5430" spans="9:11">
      <c r="I5430" s="6"/>
      <c r="J5430" s="6"/>
      <c r="K5430" s="6"/>
    </row>
    <row r="5431" spans="9:11">
      <c r="I5431" s="6"/>
      <c r="J5431" s="6"/>
      <c r="K5431" s="6"/>
    </row>
    <row r="5432" spans="9:11">
      <c r="I5432" s="6"/>
      <c r="J5432" s="6"/>
      <c r="K5432" s="6"/>
    </row>
    <row r="5433" spans="9:11">
      <c r="I5433" s="6"/>
      <c r="J5433" s="6"/>
      <c r="K5433" s="6"/>
    </row>
    <row r="5434" spans="9:11">
      <c r="I5434" s="6"/>
      <c r="J5434" s="6"/>
      <c r="K5434" s="6"/>
    </row>
    <row r="5435" spans="9:11">
      <c r="I5435" s="6"/>
      <c r="J5435" s="6"/>
      <c r="K5435" s="6"/>
    </row>
    <row r="5436" spans="9:11">
      <c r="I5436" s="6"/>
      <c r="J5436" s="6"/>
      <c r="K5436" s="6"/>
    </row>
    <row r="5437" spans="9:11">
      <c r="I5437" s="6"/>
      <c r="J5437" s="6"/>
      <c r="K5437" s="6"/>
    </row>
    <row r="5438" spans="9:11">
      <c r="I5438" s="6"/>
      <c r="J5438" s="6"/>
      <c r="K5438" s="6"/>
    </row>
    <row r="5439" spans="9:11">
      <c r="I5439" s="6"/>
      <c r="J5439" s="6"/>
      <c r="K5439" s="6"/>
    </row>
    <row r="5440" spans="9:11">
      <c r="I5440" s="6"/>
      <c r="J5440" s="6"/>
      <c r="K5440" s="6"/>
    </row>
    <row r="5441" spans="9:11">
      <c r="I5441" s="6"/>
      <c r="J5441" s="6"/>
      <c r="K5441" s="6"/>
    </row>
    <row r="5442" spans="9:11">
      <c r="I5442" s="6"/>
      <c r="J5442" s="6"/>
      <c r="K5442" s="6"/>
    </row>
    <row r="5443" spans="9:11">
      <c r="I5443" s="6"/>
      <c r="J5443" s="6"/>
      <c r="K5443" s="6"/>
    </row>
    <row r="5444" spans="9:11">
      <c r="I5444" s="6"/>
      <c r="J5444" s="6"/>
      <c r="K5444" s="6"/>
    </row>
    <row r="5445" spans="9:11">
      <c r="I5445" s="6"/>
      <c r="J5445" s="6"/>
      <c r="K5445" s="6"/>
    </row>
    <row r="5446" spans="9:11">
      <c r="I5446" s="6"/>
      <c r="J5446" s="6"/>
      <c r="K5446" s="6"/>
    </row>
    <row r="5447" spans="9:11">
      <c r="I5447" s="6"/>
      <c r="J5447" s="6"/>
      <c r="K5447" s="6"/>
    </row>
    <row r="5448" spans="9:11">
      <c r="I5448" s="6"/>
      <c r="J5448" s="6"/>
      <c r="K5448" s="6"/>
    </row>
    <row r="5449" spans="9:11">
      <c r="I5449" s="6"/>
      <c r="J5449" s="6"/>
      <c r="K5449" s="6"/>
    </row>
    <row r="5450" spans="9:11">
      <c r="I5450" s="6"/>
      <c r="J5450" s="6"/>
      <c r="K5450" s="6"/>
    </row>
    <row r="5451" spans="9:11">
      <c r="I5451" s="6"/>
      <c r="J5451" s="6"/>
      <c r="K5451" s="6"/>
    </row>
    <row r="5452" spans="9:11">
      <c r="I5452" s="6"/>
      <c r="J5452" s="6"/>
      <c r="K5452" s="6"/>
    </row>
    <row r="5453" spans="9:11">
      <c r="I5453" s="6"/>
      <c r="J5453" s="6"/>
      <c r="K5453" s="6"/>
    </row>
    <row r="5454" spans="9:11">
      <c r="I5454" s="6"/>
      <c r="J5454" s="6"/>
      <c r="K5454" s="6"/>
    </row>
    <row r="5455" spans="9:11">
      <c r="I5455" s="6"/>
      <c r="J5455" s="6"/>
      <c r="K5455" s="6"/>
    </row>
    <row r="5456" spans="9:11">
      <c r="I5456" s="6"/>
      <c r="J5456" s="6"/>
      <c r="K5456" s="6"/>
    </row>
    <row r="5457" spans="9:11">
      <c r="I5457" s="6"/>
      <c r="J5457" s="6"/>
      <c r="K5457" s="6"/>
    </row>
    <row r="5458" spans="9:11">
      <c r="I5458" s="6"/>
      <c r="J5458" s="6"/>
      <c r="K5458" s="6"/>
    </row>
    <row r="5459" spans="9:11">
      <c r="I5459" s="6"/>
      <c r="J5459" s="6"/>
      <c r="K5459" s="6"/>
    </row>
    <row r="5460" spans="9:11">
      <c r="I5460" s="6"/>
      <c r="J5460" s="6"/>
      <c r="K5460" s="6"/>
    </row>
    <row r="5461" spans="9:11">
      <c r="I5461" s="6"/>
      <c r="J5461" s="6"/>
      <c r="K5461" s="6"/>
    </row>
    <row r="5462" spans="9:11">
      <c r="I5462" s="6"/>
      <c r="J5462" s="6"/>
      <c r="K5462" s="6"/>
    </row>
    <row r="5463" spans="9:11">
      <c r="I5463" s="6"/>
      <c r="J5463" s="6"/>
      <c r="K5463" s="6"/>
    </row>
    <row r="5464" spans="9:11">
      <c r="I5464" s="6"/>
      <c r="J5464" s="6"/>
      <c r="K5464" s="6"/>
    </row>
    <row r="5465" spans="9:11">
      <c r="I5465" s="6"/>
      <c r="J5465" s="6"/>
      <c r="K5465" s="6"/>
    </row>
    <row r="5466" spans="9:11">
      <c r="I5466" s="6"/>
      <c r="J5466" s="6"/>
      <c r="K5466" s="6"/>
    </row>
    <row r="5467" spans="9:11">
      <c r="I5467" s="6"/>
      <c r="J5467" s="6"/>
      <c r="K5467" s="6"/>
    </row>
    <row r="5468" spans="9:11">
      <c r="I5468" s="6"/>
      <c r="J5468" s="6"/>
      <c r="K5468" s="6"/>
    </row>
    <row r="5469" spans="9:11">
      <c r="I5469" s="6"/>
      <c r="J5469" s="6"/>
      <c r="K5469" s="6"/>
    </row>
    <row r="5470" spans="9:11">
      <c r="I5470" s="6"/>
      <c r="J5470" s="6"/>
      <c r="K5470" s="6"/>
    </row>
    <row r="5471" spans="9:11">
      <c r="I5471" s="6"/>
      <c r="J5471" s="6"/>
      <c r="K5471" s="6"/>
    </row>
    <row r="5472" spans="9:11">
      <c r="I5472" s="6"/>
      <c r="J5472" s="6"/>
      <c r="K5472" s="6"/>
    </row>
    <row r="5473" spans="9:11">
      <c r="I5473" s="6"/>
      <c r="J5473" s="6"/>
      <c r="K5473" s="6"/>
    </row>
    <row r="5474" spans="9:11">
      <c r="I5474" s="6"/>
      <c r="J5474" s="6"/>
      <c r="K5474" s="6"/>
    </row>
    <row r="5475" spans="9:11">
      <c r="I5475" s="6"/>
      <c r="J5475" s="6"/>
      <c r="K5475" s="6"/>
    </row>
    <row r="5476" spans="9:11">
      <c r="I5476" s="6"/>
      <c r="J5476" s="6"/>
      <c r="K5476" s="6"/>
    </row>
    <row r="5477" spans="9:11">
      <c r="I5477" s="6"/>
      <c r="J5477" s="6"/>
      <c r="K5477" s="6"/>
    </row>
    <row r="5478" spans="9:11">
      <c r="I5478" s="6"/>
      <c r="J5478" s="6"/>
      <c r="K5478" s="6"/>
    </row>
    <row r="5479" spans="9:11">
      <c r="I5479" s="6"/>
      <c r="J5479" s="6"/>
      <c r="K5479" s="6"/>
    </row>
    <row r="5480" spans="9:11">
      <c r="I5480" s="6"/>
      <c r="J5480" s="6"/>
      <c r="K5480" s="6"/>
    </row>
    <row r="5481" spans="9:11">
      <c r="I5481" s="6"/>
      <c r="J5481" s="6"/>
      <c r="K5481" s="6"/>
    </row>
    <row r="5482" spans="9:11">
      <c r="I5482" s="6"/>
      <c r="J5482" s="6"/>
      <c r="K5482" s="6"/>
    </row>
    <row r="5483" spans="9:11">
      <c r="I5483" s="6"/>
      <c r="J5483" s="6"/>
      <c r="K5483" s="6"/>
    </row>
    <row r="5484" spans="9:11">
      <c r="I5484" s="6"/>
      <c r="J5484" s="6"/>
      <c r="K5484" s="6"/>
    </row>
    <row r="5485" spans="9:11">
      <c r="I5485" s="6"/>
      <c r="J5485" s="6"/>
      <c r="K5485" s="6"/>
    </row>
    <row r="5486" spans="9:11">
      <c r="I5486" s="6"/>
      <c r="J5486" s="6"/>
      <c r="K5486" s="6"/>
    </row>
    <row r="5487" spans="9:11">
      <c r="I5487" s="6"/>
      <c r="J5487" s="6"/>
      <c r="K5487" s="6"/>
    </row>
    <row r="5488" spans="9:11">
      <c r="I5488" s="6"/>
      <c r="J5488" s="6"/>
      <c r="K5488" s="6"/>
    </row>
    <row r="5489" spans="9:11">
      <c r="I5489" s="6"/>
      <c r="J5489" s="6"/>
      <c r="K5489" s="6"/>
    </row>
    <row r="5490" spans="9:11">
      <c r="I5490" s="6"/>
      <c r="J5490" s="6"/>
      <c r="K5490" s="6"/>
    </row>
    <row r="5491" spans="9:11">
      <c r="I5491" s="6"/>
      <c r="J5491" s="6"/>
      <c r="K5491" s="6"/>
    </row>
    <row r="5492" spans="9:11">
      <c r="I5492" s="6"/>
      <c r="J5492" s="6"/>
      <c r="K5492" s="6"/>
    </row>
    <row r="5493" spans="9:11">
      <c r="I5493" s="6"/>
      <c r="J5493" s="6"/>
      <c r="K5493" s="6"/>
    </row>
    <row r="5494" spans="9:11">
      <c r="I5494" s="6"/>
      <c r="J5494" s="6"/>
      <c r="K5494" s="6"/>
    </row>
    <row r="5495" spans="9:11">
      <c r="I5495" s="6"/>
      <c r="J5495" s="6"/>
      <c r="K5495" s="6"/>
    </row>
    <row r="5496" spans="9:11">
      <c r="I5496" s="6"/>
      <c r="J5496" s="6"/>
      <c r="K5496" s="6"/>
    </row>
    <row r="5497" spans="9:11">
      <c r="I5497" s="6"/>
      <c r="J5497" s="6"/>
      <c r="K5497" s="6"/>
    </row>
    <row r="5498" spans="9:11">
      <c r="I5498" s="6"/>
      <c r="J5498" s="6"/>
      <c r="K5498" s="6"/>
    </row>
    <row r="5499" spans="9:11">
      <c r="I5499" s="6"/>
      <c r="J5499" s="6"/>
      <c r="K5499" s="6"/>
    </row>
    <row r="5500" spans="9:11">
      <c r="I5500" s="6"/>
      <c r="J5500" s="6"/>
      <c r="K5500" s="6"/>
    </row>
    <row r="5501" spans="9:11">
      <c r="I5501" s="6"/>
      <c r="J5501" s="6"/>
      <c r="K5501" s="6"/>
    </row>
    <row r="5502" spans="9:11">
      <c r="I5502" s="6"/>
      <c r="J5502" s="6"/>
      <c r="K5502" s="6"/>
    </row>
    <row r="5503" spans="9:11">
      <c r="I5503" s="6"/>
      <c r="J5503" s="6"/>
      <c r="K5503" s="6"/>
    </row>
    <row r="5504" spans="9:11">
      <c r="I5504" s="6"/>
      <c r="J5504" s="6"/>
      <c r="K5504" s="6"/>
    </row>
    <row r="5505" spans="9:11">
      <c r="I5505" s="6"/>
      <c r="J5505" s="6"/>
      <c r="K5505" s="6"/>
    </row>
    <row r="5506" spans="9:11">
      <c r="I5506" s="6"/>
      <c r="J5506" s="6"/>
      <c r="K5506" s="6"/>
    </row>
    <row r="5507" spans="9:11">
      <c r="I5507" s="6"/>
      <c r="J5507" s="6"/>
      <c r="K5507" s="6"/>
    </row>
    <row r="5508" spans="9:11">
      <c r="I5508" s="6"/>
      <c r="J5508" s="6"/>
      <c r="K5508" s="6"/>
    </row>
    <row r="5509" spans="9:11">
      <c r="I5509" s="6"/>
      <c r="J5509" s="6"/>
      <c r="K5509" s="6"/>
    </row>
    <row r="5510" spans="9:11">
      <c r="I5510" s="6"/>
      <c r="J5510" s="6"/>
      <c r="K5510" s="6"/>
    </row>
    <row r="5511" spans="9:11">
      <c r="I5511" s="6"/>
      <c r="J5511" s="6"/>
      <c r="K5511" s="6"/>
    </row>
    <row r="5512" spans="9:11">
      <c r="I5512" s="6"/>
      <c r="J5512" s="6"/>
      <c r="K5512" s="6"/>
    </row>
    <row r="5513" spans="9:11">
      <c r="I5513" s="6"/>
      <c r="J5513" s="6"/>
      <c r="K5513" s="6"/>
    </row>
    <row r="5514" spans="9:11">
      <c r="I5514" s="6"/>
      <c r="J5514" s="6"/>
      <c r="K5514" s="6"/>
    </row>
    <row r="5515" spans="9:11">
      <c r="I5515" s="6"/>
      <c r="J5515" s="6"/>
      <c r="K5515" s="6"/>
    </row>
    <row r="5516" spans="9:11">
      <c r="I5516" s="6"/>
      <c r="J5516" s="6"/>
      <c r="K5516" s="6"/>
    </row>
    <row r="5517" spans="9:11">
      <c r="I5517" s="6"/>
      <c r="J5517" s="6"/>
      <c r="K5517" s="6"/>
    </row>
    <row r="5518" spans="9:11">
      <c r="I5518" s="6"/>
      <c r="J5518" s="6"/>
      <c r="K5518" s="6"/>
    </row>
    <row r="5519" spans="9:11">
      <c r="I5519" s="6"/>
      <c r="J5519" s="6"/>
      <c r="K5519" s="6"/>
    </row>
    <row r="5520" spans="9:11">
      <c r="I5520" s="6"/>
      <c r="J5520" s="6"/>
      <c r="K5520" s="6"/>
    </row>
    <row r="5521" spans="9:11">
      <c r="I5521" s="6"/>
      <c r="J5521" s="6"/>
      <c r="K5521" s="6"/>
    </row>
    <row r="5522" spans="9:11">
      <c r="I5522" s="6"/>
      <c r="J5522" s="6"/>
      <c r="K5522" s="6"/>
    </row>
    <row r="5523" spans="9:11">
      <c r="I5523" s="6"/>
      <c r="J5523" s="6"/>
      <c r="K5523" s="6"/>
    </row>
    <row r="5524" spans="9:11">
      <c r="I5524" s="6"/>
      <c r="J5524" s="6"/>
      <c r="K5524" s="6"/>
    </row>
    <row r="5525" spans="9:11">
      <c r="I5525" s="6"/>
      <c r="J5525" s="6"/>
      <c r="K5525" s="6"/>
    </row>
    <row r="5526" spans="9:11">
      <c r="I5526" s="6"/>
      <c r="J5526" s="6"/>
      <c r="K5526" s="6"/>
    </row>
    <row r="5527" spans="9:11">
      <c r="I5527" s="6"/>
      <c r="J5527" s="6"/>
      <c r="K5527" s="6"/>
    </row>
    <row r="5528" spans="9:11">
      <c r="I5528" s="6"/>
      <c r="J5528" s="6"/>
      <c r="K5528" s="6"/>
    </row>
    <row r="5529" spans="9:11">
      <c r="I5529" s="6"/>
      <c r="J5529" s="6"/>
      <c r="K5529" s="6"/>
    </row>
    <row r="5530" spans="9:11">
      <c r="I5530" s="6"/>
      <c r="J5530" s="6"/>
      <c r="K5530" s="6"/>
    </row>
    <row r="5531" spans="9:11">
      <c r="I5531" s="6"/>
      <c r="J5531" s="6"/>
      <c r="K5531" s="6"/>
    </row>
    <row r="5532" spans="9:11">
      <c r="I5532" s="6"/>
      <c r="J5532" s="6"/>
      <c r="K5532" s="6"/>
    </row>
    <row r="5533" spans="9:11">
      <c r="I5533" s="6"/>
      <c r="J5533" s="6"/>
      <c r="K5533" s="6"/>
    </row>
    <row r="5534" spans="9:11">
      <c r="I5534" s="6"/>
      <c r="J5534" s="6"/>
      <c r="K5534" s="6"/>
    </row>
    <row r="5535" spans="9:11">
      <c r="I5535" s="6"/>
      <c r="J5535" s="6"/>
      <c r="K5535" s="6"/>
    </row>
    <row r="5536" spans="9:11">
      <c r="I5536" s="6"/>
      <c r="J5536" s="6"/>
      <c r="K5536" s="6"/>
    </row>
    <row r="5537" spans="9:11">
      <c r="I5537" s="6"/>
      <c r="J5537" s="6"/>
      <c r="K5537" s="6"/>
    </row>
    <row r="5538" spans="9:11">
      <c r="I5538" s="6"/>
      <c r="J5538" s="6"/>
      <c r="K5538" s="6"/>
    </row>
    <row r="5539" spans="9:11">
      <c r="I5539" s="6"/>
      <c r="J5539" s="6"/>
      <c r="K5539" s="6"/>
    </row>
    <row r="5540" spans="9:11">
      <c r="I5540" s="6"/>
      <c r="J5540" s="6"/>
      <c r="K5540" s="6"/>
    </row>
    <row r="5541" spans="9:11">
      <c r="I5541" s="6"/>
      <c r="J5541" s="6"/>
      <c r="K5541" s="6"/>
    </row>
    <row r="5542" spans="9:11">
      <c r="I5542" s="6"/>
      <c r="J5542" s="6"/>
      <c r="K5542" s="6"/>
    </row>
    <row r="5543" spans="9:11">
      <c r="I5543" s="6"/>
      <c r="J5543" s="6"/>
      <c r="K5543" s="6"/>
    </row>
    <row r="5544" spans="9:11">
      <c r="I5544" s="6"/>
      <c r="J5544" s="6"/>
      <c r="K5544" s="6"/>
    </row>
    <row r="5545" spans="9:11">
      <c r="I5545" s="6"/>
      <c r="J5545" s="6"/>
      <c r="K5545" s="6"/>
    </row>
    <row r="5546" spans="9:11">
      <c r="I5546" s="6"/>
      <c r="J5546" s="6"/>
      <c r="K5546" s="6"/>
    </row>
    <row r="5547" spans="9:11">
      <c r="I5547" s="6"/>
      <c r="J5547" s="6"/>
      <c r="K5547" s="6"/>
    </row>
    <row r="5548" spans="9:11">
      <c r="I5548" s="6"/>
      <c r="J5548" s="6"/>
      <c r="K5548" s="6"/>
    </row>
    <row r="5549" spans="9:11">
      <c r="I5549" s="6"/>
      <c r="J5549" s="6"/>
      <c r="K5549" s="6"/>
    </row>
    <row r="5550" spans="9:11">
      <c r="I5550" s="6"/>
      <c r="J5550" s="6"/>
      <c r="K5550" s="6"/>
    </row>
    <row r="5551" spans="9:11">
      <c r="I5551" s="6"/>
      <c r="J5551" s="6"/>
      <c r="K5551" s="6"/>
    </row>
    <row r="5552" spans="9:11">
      <c r="I5552" s="6"/>
      <c r="J5552" s="6"/>
      <c r="K5552" s="6"/>
    </row>
    <row r="5553" spans="9:11">
      <c r="I5553" s="6"/>
      <c r="J5553" s="6"/>
      <c r="K5553" s="6"/>
    </row>
    <row r="5554" spans="9:11">
      <c r="I5554" s="6"/>
      <c r="J5554" s="6"/>
      <c r="K5554" s="6"/>
    </row>
    <row r="5555" spans="9:11">
      <c r="I5555" s="6"/>
      <c r="J5555" s="6"/>
      <c r="K5555" s="6"/>
    </row>
    <row r="5556" spans="9:11">
      <c r="I5556" s="6"/>
      <c r="J5556" s="6"/>
      <c r="K5556" s="6"/>
    </row>
    <row r="5557" spans="9:11">
      <c r="I5557" s="6"/>
      <c r="J5557" s="6"/>
      <c r="K5557" s="6"/>
    </row>
    <row r="5558" spans="9:11">
      <c r="I5558" s="6"/>
      <c r="J5558" s="6"/>
      <c r="K5558" s="6"/>
    </row>
    <row r="5559" spans="9:11">
      <c r="I5559" s="6"/>
      <c r="J5559" s="6"/>
      <c r="K5559" s="6"/>
    </row>
    <row r="5560" spans="9:11">
      <c r="I5560" s="6"/>
      <c r="J5560" s="6"/>
      <c r="K5560" s="6"/>
    </row>
    <row r="5561" spans="9:11">
      <c r="I5561" s="6"/>
      <c r="J5561" s="6"/>
      <c r="K5561" s="6"/>
    </row>
    <row r="5562" spans="9:11">
      <c r="I5562" s="6"/>
      <c r="J5562" s="6"/>
      <c r="K5562" s="6"/>
    </row>
    <row r="5563" spans="9:11">
      <c r="I5563" s="6"/>
      <c r="J5563" s="6"/>
      <c r="K5563" s="6"/>
    </row>
    <row r="5564" spans="9:11">
      <c r="I5564" s="6"/>
      <c r="J5564" s="6"/>
      <c r="K5564" s="6"/>
    </row>
    <row r="5565" spans="9:11">
      <c r="I5565" s="6"/>
      <c r="J5565" s="6"/>
      <c r="K5565" s="6"/>
    </row>
    <row r="5566" spans="9:11">
      <c r="I5566" s="6"/>
      <c r="J5566" s="6"/>
      <c r="K5566" s="6"/>
    </row>
    <row r="5567" spans="9:11">
      <c r="I5567" s="6"/>
      <c r="J5567" s="6"/>
      <c r="K5567" s="6"/>
    </row>
    <row r="5568" spans="9:11">
      <c r="I5568" s="6"/>
      <c r="J5568" s="6"/>
      <c r="K5568" s="6"/>
    </row>
    <row r="5569" spans="9:11">
      <c r="I5569" s="6"/>
      <c r="J5569" s="6"/>
      <c r="K5569" s="6"/>
    </row>
    <row r="5570" spans="9:11">
      <c r="I5570" s="6"/>
      <c r="J5570" s="6"/>
      <c r="K5570" s="6"/>
    </row>
    <row r="5571" spans="9:11">
      <c r="I5571" s="6"/>
      <c r="J5571" s="6"/>
      <c r="K5571" s="6"/>
    </row>
    <row r="5572" spans="9:11">
      <c r="I5572" s="6"/>
      <c r="J5572" s="6"/>
      <c r="K5572" s="6"/>
    </row>
    <row r="5573" spans="9:11">
      <c r="I5573" s="6"/>
      <c r="J5573" s="6"/>
      <c r="K5573" s="6"/>
    </row>
    <row r="5574" spans="9:11">
      <c r="I5574" s="6"/>
      <c r="J5574" s="6"/>
      <c r="K5574" s="6"/>
    </row>
    <row r="5575" spans="9:11">
      <c r="I5575" s="6"/>
      <c r="J5575" s="6"/>
      <c r="K5575" s="6"/>
    </row>
    <row r="5576" spans="9:11">
      <c r="I5576" s="6"/>
      <c r="J5576" s="6"/>
      <c r="K5576" s="6"/>
    </row>
    <row r="5577" spans="9:11">
      <c r="I5577" s="6"/>
      <c r="J5577" s="6"/>
      <c r="K5577" s="6"/>
    </row>
    <row r="5578" spans="9:11">
      <c r="I5578" s="6"/>
      <c r="J5578" s="6"/>
      <c r="K5578" s="6"/>
    </row>
    <row r="5579" spans="9:11">
      <c r="I5579" s="6"/>
      <c r="J5579" s="6"/>
      <c r="K5579" s="6"/>
    </row>
    <row r="5580" spans="9:11">
      <c r="I5580" s="6"/>
      <c r="J5580" s="6"/>
      <c r="K5580" s="6"/>
    </row>
    <row r="5581" spans="9:11">
      <c r="I5581" s="6"/>
      <c r="J5581" s="6"/>
      <c r="K5581" s="6"/>
    </row>
    <row r="5582" spans="9:11">
      <c r="I5582" s="6"/>
      <c r="J5582" s="6"/>
      <c r="K5582" s="6"/>
    </row>
    <row r="5583" spans="9:11">
      <c r="I5583" s="6"/>
      <c r="J5583" s="6"/>
      <c r="K5583" s="6"/>
    </row>
    <row r="5584" spans="9:11">
      <c r="I5584" s="6"/>
      <c r="J5584" s="6"/>
      <c r="K5584" s="6"/>
    </row>
    <row r="5585" spans="9:11">
      <c r="I5585" s="6"/>
      <c r="J5585" s="6"/>
      <c r="K5585" s="6"/>
    </row>
    <row r="5586" spans="9:11">
      <c r="I5586" s="6"/>
      <c r="J5586" s="6"/>
      <c r="K5586" s="6"/>
    </row>
    <row r="5587" spans="9:11">
      <c r="I5587" s="6"/>
      <c r="J5587" s="6"/>
      <c r="K5587" s="6"/>
    </row>
    <row r="5588" spans="9:11">
      <c r="I5588" s="6"/>
      <c r="J5588" s="6"/>
      <c r="K5588" s="6"/>
    </row>
    <row r="5589" spans="9:11">
      <c r="I5589" s="6"/>
      <c r="J5589" s="6"/>
      <c r="K5589" s="6"/>
    </row>
    <row r="5590" spans="9:11">
      <c r="I5590" s="6"/>
      <c r="J5590" s="6"/>
      <c r="K5590" s="6"/>
    </row>
    <row r="5591" spans="9:11">
      <c r="I5591" s="6"/>
      <c r="J5591" s="6"/>
      <c r="K5591" s="6"/>
    </row>
    <row r="5592" spans="9:11">
      <c r="I5592" s="6"/>
      <c r="J5592" s="6"/>
      <c r="K5592" s="6"/>
    </row>
    <row r="5593" spans="9:11">
      <c r="I5593" s="6"/>
      <c r="J5593" s="6"/>
      <c r="K5593" s="6"/>
    </row>
    <row r="5594" spans="9:11">
      <c r="I5594" s="6"/>
      <c r="J5594" s="6"/>
      <c r="K5594" s="6"/>
    </row>
    <row r="5595" spans="9:11">
      <c r="I5595" s="6"/>
      <c r="J5595" s="6"/>
      <c r="K5595" s="6"/>
    </row>
    <row r="5596" spans="9:11">
      <c r="I5596" s="6"/>
      <c r="J5596" s="6"/>
      <c r="K5596" s="6"/>
    </row>
    <row r="5597" spans="9:11">
      <c r="I5597" s="6"/>
      <c r="J5597" s="6"/>
      <c r="K5597" s="6"/>
    </row>
    <row r="5598" spans="9:11">
      <c r="I5598" s="6"/>
      <c r="J5598" s="6"/>
      <c r="K5598" s="6"/>
    </row>
    <row r="5599" spans="9:11">
      <c r="I5599" s="6"/>
      <c r="J5599" s="6"/>
      <c r="K5599" s="6"/>
    </row>
    <row r="5600" spans="9:11">
      <c r="I5600" s="6"/>
      <c r="J5600" s="6"/>
      <c r="K5600" s="6"/>
    </row>
    <row r="5601" spans="9:11">
      <c r="I5601" s="6"/>
      <c r="J5601" s="6"/>
      <c r="K5601" s="6"/>
    </row>
    <row r="5602" spans="9:11">
      <c r="I5602" s="6"/>
      <c r="J5602" s="6"/>
      <c r="K5602" s="6"/>
    </row>
    <row r="5603" spans="9:11">
      <c r="I5603" s="6"/>
      <c r="J5603" s="6"/>
      <c r="K5603" s="6"/>
    </row>
    <row r="5604" spans="9:11">
      <c r="I5604" s="6"/>
      <c r="J5604" s="6"/>
      <c r="K5604" s="6"/>
    </row>
    <row r="5605" spans="9:11">
      <c r="I5605" s="6"/>
      <c r="J5605" s="6"/>
      <c r="K5605" s="6"/>
    </row>
    <row r="5606" spans="9:11">
      <c r="I5606" s="6"/>
      <c r="J5606" s="6"/>
      <c r="K5606" s="6"/>
    </row>
    <row r="5607" spans="9:11">
      <c r="I5607" s="6"/>
      <c r="J5607" s="6"/>
      <c r="K5607" s="6"/>
    </row>
    <row r="5608" spans="9:11">
      <c r="I5608" s="6"/>
      <c r="J5608" s="6"/>
      <c r="K5608" s="6"/>
    </row>
    <row r="5609" spans="9:11">
      <c r="I5609" s="6"/>
      <c r="J5609" s="6"/>
      <c r="K5609" s="6"/>
    </row>
    <row r="5610" spans="9:11">
      <c r="I5610" s="6"/>
      <c r="J5610" s="6"/>
      <c r="K5610" s="6"/>
    </row>
    <row r="5611" spans="9:11">
      <c r="I5611" s="6"/>
      <c r="J5611" s="6"/>
      <c r="K5611" s="6"/>
    </row>
    <row r="5612" spans="9:11">
      <c r="I5612" s="6"/>
      <c r="J5612" s="6"/>
      <c r="K5612" s="6"/>
    </row>
    <row r="5613" spans="9:11">
      <c r="I5613" s="6"/>
      <c r="J5613" s="6"/>
      <c r="K5613" s="6"/>
    </row>
    <row r="5614" spans="9:11">
      <c r="I5614" s="6"/>
      <c r="J5614" s="6"/>
      <c r="K5614" s="6"/>
    </row>
    <row r="5615" spans="9:11">
      <c r="I5615" s="6"/>
      <c r="J5615" s="6"/>
      <c r="K5615" s="6"/>
    </row>
    <row r="5616" spans="9:11">
      <c r="I5616" s="6"/>
      <c r="J5616" s="6"/>
      <c r="K5616" s="6"/>
    </row>
    <row r="5617" spans="9:11">
      <c r="I5617" s="6"/>
      <c r="J5617" s="6"/>
      <c r="K5617" s="6"/>
    </row>
    <row r="5618" spans="9:11">
      <c r="I5618" s="6"/>
      <c r="J5618" s="6"/>
      <c r="K5618" s="6"/>
    </row>
    <row r="5619" spans="9:11">
      <c r="I5619" s="6"/>
      <c r="J5619" s="6"/>
      <c r="K5619" s="6"/>
    </row>
    <row r="5620" spans="9:11">
      <c r="I5620" s="6"/>
      <c r="J5620" s="6"/>
      <c r="K5620" s="6"/>
    </row>
    <row r="5621" spans="9:11">
      <c r="I5621" s="6"/>
      <c r="J5621" s="6"/>
      <c r="K5621" s="6"/>
    </row>
    <row r="5622" spans="9:11">
      <c r="I5622" s="6"/>
      <c r="J5622" s="6"/>
      <c r="K5622" s="6"/>
    </row>
    <row r="5623" spans="9:11">
      <c r="I5623" s="6"/>
      <c r="J5623" s="6"/>
      <c r="K5623" s="6"/>
    </row>
    <row r="5624" spans="9:11">
      <c r="I5624" s="6"/>
      <c r="J5624" s="6"/>
      <c r="K5624" s="6"/>
    </row>
    <row r="5625" spans="9:11">
      <c r="I5625" s="6"/>
      <c r="J5625" s="6"/>
      <c r="K5625" s="6"/>
    </row>
    <row r="5626" spans="9:11">
      <c r="I5626" s="6"/>
      <c r="J5626" s="6"/>
      <c r="K5626" s="6"/>
    </row>
    <row r="5627" spans="9:11">
      <c r="I5627" s="6"/>
      <c r="J5627" s="6"/>
      <c r="K5627" s="6"/>
    </row>
    <row r="5628" spans="9:11">
      <c r="I5628" s="6"/>
      <c r="J5628" s="6"/>
      <c r="K5628" s="6"/>
    </row>
    <row r="5629" spans="9:11">
      <c r="I5629" s="6"/>
      <c r="J5629" s="6"/>
      <c r="K5629" s="6"/>
    </row>
    <row r="5630" spans="9:11">
      <c r="I5630" s="6"/>
      <c r="J5630" s="6"/>
      <c r="K5630" s="6"/>
    </row>
    <row r="5631" spans="9:11">
      <c r="I5631" s="6"/>
      <c r="J5631" s="6"/>
      <c r="K5631" s="6"/>
    </row>
    <row r="5632" spans="9:11">
      <c r="I5632" s="6"/>
      <c r="J5632" s="6"/>
      <c r="K5632" s="6"/>
    </row>
    <row r="5633" spans="9:11">
      <c r="I5633" s="6"/>
      <c r="J5633" s="6"/>
      <c r="K5633" s="6"/>
    </row>
    <row r="5634" spans="9:11">
      <c r="I5634" s="6"/>
      <c r="J5634" s="6"/>
      <c r="K5634" s="6"/>
    </row>
    <row r="5635" spans="9:11">
      <c r="I5635" s="6"/>
      <c r="J5635" s="6"/>
      <c r="K5635" s="6"/>
    </row>
    <row r="5636" spans="9:11">
      <c r="I5636" s="6"/>
      <c r="J5636" s="6"/>
      <c r="K5636" s="6"/>
    </row>
    <row r="5637" spans="9:11">
      <c r="I5637" s="6"/>
      <c r="J5637" s="6"/>
      <c r="K5637" s="6"/>
    </row>
    <row r="5638" spans="9:11">
      <c r="I5638" s="6"/>
      <c r="J5638" s="6"/>
      <c r="K5638" s="6"/>
    </row>
    <row r="5639" spans="9:11">
      <c r="I5639" s="6"/>
      <c r="J5639" s="6"/>
      <c r="K5639" s="6"/>
    </row>
    <row r="5640" spans="9:11">
      <c r="I5640" s="6"/>
      <c r="J5640" s="6"/>
      <c r="K5640" s="6"/>
    </row>
    <row r="5641" spans="9:11">
      <c r="I5641" s="6"/>
      <c r="J5641" s="6"/>
      <c r="K5641" s="6"/>
    </row>
    <row r="5642" spans="9:11">
      <c r="I5642" s="6"/>
      <c r="J5642" s="6"/>
      <c r="K5642" s="6"/>
    </row>
    <row r="5643" spans="9:11">
      <c r="I5643" s="6"/>
      <c r="J5643" s="6"/>
      <c r="K5643" s="6"/>
    </row>
    <row r="5644" spans="9:11">
      <c r="I5644" s="6"/>
      <c r="J5644" s="6"/>
      <c r="K5644" s="6"/>
    </row>
    <row r="5645" spans="9:11">
      <c r="I5645" s="6"/>
      <c r="J5645" s="6"/>
      <c r="K5645" s="6"/>
    </row>
    <row r="5646" spans="9:11">
      <c r="I5646" s="6"/>
      <c r="J5646" s="6"/>
      <c r="K5646" s="6"/>
    </row>
    <row r="5647" spans="9:11">
      <c r="I5647" s="6"/>
      <c r="J5647" s="6"/>
      <c r="K5647" s="6"/>
    </row>
    <row r="5648" spans="9:11">
      <c r="I5648" s="6"/>
      <c r="J5648" s="6"/>
      <c r="K5648" s="6"/>
    </row>
    <row r="5649" spans="9:11">
      <c r="I5649" s="6"/>
      <c r="J5649" s="6"/>
      <c r="K5649" s="6"/>
    </row>
    <row r="5650" spans="9:11">
      <c r="I5650" s="6"/>
      <c r="J5650" s="6"/>
      <c r="K5650" s="6"/>
    </row>
    <row r="5651" spans="9:11">
      <c r="I5651" s="6"/>
      <c r="J5651" s="6"/>
      <c r="K5651" s="6"/>
    </row>
    <row r="5652" spans="9:11">
      <c r="I5652" s="6"/>
      <c r="J5652" s="6"/>
      <c r="K5652" s="6"/>
    </row>
    <row r="5653" spans="9:11">
      <c r="I5653" s="6"/>
      <c r="J5653" s="6"/>
      <c r="K5653" s="6"/>
    </row>
    <row r="5654" spans="9:11">
      <c r="I5654" s="6"/>
      <c r="J5654" s="6"/>
      <c r="K5654" s="6"/>
    </row>
    <row r="5655" spans="9:11">
      <c r="I5655" s="6"/>
      <c r="J5655" s="6"/>
      <c r="K5655" s="6"/>
    </row>
    <row r="5656" spans="9:11">
      <c r="I5656" s="6"/>
      <c r="J5656" s="6"/>
      <c r="K5656" s="6"/>
    </row>
    <row r="5657" spans="9:11">
      <c r="I5657" s="6"/>
      <c r="J5657" s="6"/>
      <c r="K5657" s="6"/>
    </row>
    <row r="5658" spans="9:11">
      <c r="I5658" s="6"/>
      <c r="J5658" s="6"/>
      <c r="K5658" s="6"/>
    </row>
    <row r="5659" spans="9:11">
      <c r="I5659" s="6"/>
      <c r="J5659" s="6"/>
      <c r="K5659" s="6"/>
    </row>
    <row r="5660" spans="9:11">
      <c r="I5660" s="6"/>
      <c r="J5660" s="6"/>
      <c r="K5660" s="6"/>
    </row>
    <row r="5661" spans="9:11">
      <c r="I5661" s="6"/>
      <c r="J5661" s="6"/>
      <c r="K5661" s="6"/>
    </row>
    <row r="5662" spans="9:11">
      <c r="I5662" s="6"/>
      <c r="J5662" s="6"/>
      <c r="K5662" s="6"/>
    </row>
    <row r="5663" spans="9:11">
      <c r="I5663" s="6"/>
      <c r="J5663" s="6"/>
      <c r="K5663" s="6"/>
    </row>
    <row r="5664" spans="9:11">
      <c r="I5664" s="6"/>
      <c r="J5664" s="6"/>
      <c r="K5664" s="6"/>
    </row>
    <row r="5665" spans="9:11">
      <c r="I5665" s="6"/>
      <c r="J5665" s="6"/>
      <c r="K5665" s="6"/>
    </row>
    <row r="5666" spans="9:11">
      <c r="I5666" s="6"/>
      <c r="J5666" s="6"/>
      <c r="K5666" s="6"/>
    </row>
    <row r="5667" spans="9:11">
      <c r="I5667" s="6"/>
      <c r="J5667" s="6"/>
      <c r="K5667" s="6"/>
    </row>
    <row r="5668" spans="9:11">
      <c r="I5668" s="6"/>
      <c r="J5668" s="6"/>
      <c r="K5668" s="6"/>
    </row>
    <row r="5669" spans="9:11">
      <c r="I5669" s="6"/>
      <c r="J5669" s="6"/>
      <c r="K5669" s="6"/>
    </row>
    <row r="5670" spans="9:11">
      <c r="I5670" s="6"/>
      <c r="J5670" s="6"/>
      <c r="K5670" s="6"/>
    </row>
    <row r="5671" spans="9:11">
      <c r="I5671" s="6"/>
      <c r="J5671" s="6"/>
      <c r="K5671" s="6"/>
    </row>
    <row r="5672" spans="9:11">
      <c r="I5672" s="6"/>
      <c r="J5672" s="6"/>
      <c r="K5672" s="6"/>
    </row>
    <row r="5673" spans="9:11">
      <c r="I5673" s="6"/>
      <c r="J5673" s="6"/>
      <c r="K5673" s="6"/>
    </row>
    <row r="5674" spans="9:11">
      <c r="I5674" s="6"/>
      <c r="J5674" s="6"/>
      <c r="K5674" s="6"/>
    </row>
    <row r="5675" spans="9:11">
      <c r="I5675" s="6"/>
      <c r="J5675" s="6"/>
      <c r="K5675" s="6"/>
    </row>
    <row r="5676" spans="9:11">
      <c r="I5676" s="6"/>
      <c r="J5676" s="6"/>
      <c r="K5676" s="6"/>
    </row>
    <row r="5677" spans="9:11">
      <c r="I5677" s="6"/>
      <c r="J5677" s="6"/>
      <c r="K5677" s="6"/>
    </row>
    <row r="5678" spans="9:11">
      <c r="I5678" s="6"/>
      <c r="J5678" s="6"/>
      <c r="K5678" s="6"/>
    </row>
    <row r="5679" spans="9:11">
      <c r="I5679" s="6"/>
      <c r="J5679" s="6"/>
      <c r="K5679" s="6"/>
    </row>
    <row r="5680" spans="9:11">
      <c r="I5680" s="6"/>
      <c r="J5680" s="6"/>
      <c r="K5680" s="6"/>
    </row>
    <row r="5681" spans="9:11">
      <c r="I5681" s="6"/>
      <c r="J5681" s="6"/>
      <c r="K5681" s="6"/>
    </row>
    <row r="5682" spans="9:11">
      <c r="I5682" s="6"/>
      <c r="J5682" s="6"/>
      <c r="K5682" s="6"/>
    </row>
    <row r="5683" spans="9:11">
      <c r="I5683" s="6"/>
      <c r="J5683" s="6"/>
      <c r="K5683" s="6"/>
    </row>
    <row r="5684" spans="9:11">
      <c r="I5684" s="6"/>
      <c r="J5684" s="6"/>
      <c r="K5684" s="6"/>
    </row>
    <row r="5685" spans="9:11">
      <c r="I5685" s="6"/>
      <c r="J5685" s="6"/>
      <c r="K5685" s="6"/>
    </row>
    <row r="5686" spans="9:11">
      <c r="I5686" s="6"/>
      <c r="J5686" s="6"/>
      <c r="K5686" s="6"/>
    </row>
    <row r="5687" spans="9:11">
      <c r="I5687" s="6"/>
      <c r="J5687" s="6"/>
      <c r="K5687" s="6"/>
    </row>
    <row r="5688" spans="9:11">
      <c r="I5688" s="6"/>
      <c r="J5688" s="6"/>
      <c r="K5688" s="6"/>
    </row>
    <row r="5689" spans="9:11">
      <c r="I5689" s="6"/>
      <c r="J5689" s="6"/>
      <c r="K5689" s="6"/>
    </row>
    <row r="5690" spans="9:11">
      <c r="I5690" s="6"/>
      <c r="J5690" s="6"/>
      <c r="K5690" s="6"/>
    </row>
    <row r="5691" spans="9:11">
      <c r="I5691" s="6"/>
      <c r="J5691" s="6"/>
      <c r="K5691" s="6"/>
    </row>
    <row r="5692" spans="9:11">
      <c r="I5692" s="6"/>
      <c r="J5692" s="6"/>
      <c r="K5692" s="6"/>
    </row>
    <row r="5693" spans="9:11">
      <c r="I5693" s="6"/>
      <c r="J5693" s="6"/>
      <c r="K5693" s="6"/>
    </row>
    <row r="5694" spans="9:11">
      <c r="I5694" s="6"/>
      <c r="J5694" s="6"/>
      <c r="K5694" s="6"/>
    </row>
    <row r="5695" spans="9:11">
      <c r="I5695" s="6"/>
      <c r="J5695" s="6"/>
      <c r="K5695" s="6"/>
    </row>
    <row r="5696" spans="9:11">
      <c r="I5696" s="6"/>
      <c r="J5696" s="6"/>
      <c r="K5696" s="6"/>
    </row>
    <row r="5697" spans="9:11">
      <c r="I5697" s="6"/>
      <c r="J5697" s="6"/>
      <c r="K5697" s="6"/>
    </row>
    <row r="5698" spans="9:11">
      <c r="I5698" s="6"/>
      <c r="J5698" s="6"/>
      <c r="K5698" s="6"/>
    </row>
    <row r="5699" spans="9:11">
      <c r="I5699" s="6"/>
      <c r="J5699" s="6"/>
      <c r="K5699" s="6"/>
    </row>
    <row r="5700" spans="9:11">
      <c r="I5700" s="6"/>
      <c r="J5700" s="6"/>
      <c r="K5700" s="6"/>
    </row>
    <row r="5701" spans="9:11">
      <c r="I5701" s="6"/>
      <c r="J5701" s="6"/>
      <c r="K5701" s="6"/>
    </row>
    <row r="5702" spans="9:11">
      <c r="I5702" s="6"/>
      <c r="J5702" s="6"/>
      <c r="K5702" s="6"/>
    </row>
    <row r="5703" spans="9:11">
      <c r="I5703" s="6"/>
      <c r="J5703" s="6"/>
      <c r="K5703" s="6"/>
    </row>
    <row r="5704" spans="9:11">
      <c r="I5704" s="6"/>
      <c r="J5704" s="6"/>
      <c r="K5704" s="6"/>
    </row>
    <row r="5705" spans="9:11">
      <c r="I5705" s="6"/>
      <c r="J5705" s="6"/>
      <c r="K5705" s="6"/>
    </row>
    <row r="5706" spans="9:11">
      <c r="I5706" s="6"/>
      <c r="J5706" s="6"/>
      <c r="K5706" s="6"/>
    </row>
    <row r="5707" spans="9:11">
      <c r="I5707" s="6"/>
      <c r="J5707" s="6"/>
      <c r="K5707" s="6"/>
    </row>
    <row r="5708" spans="9:11">
      <c r="I5708" s="6"/>
      <c r="J5708" s="6"/>
      <c r="K5708" s="6"/>
    </row>
    <row r="5709" spans="9:11">
      <c r="I5709" s="6"/>
      <c r="J5709" s="6"/>
      <c r="K5709" s="6"/>
    </row>
    <row r="5710" spans="9:11">
      <c r="I5710" s="6"/>
      <c r="J5710" s="6"/>
      <c r="K5710" s="6"/>
    </row>
    <row r="5711" spans="9:11">
      <c r="I5711" s="6"/>
      <c r="J5711" s="6"/>
      <c r="K5711" s="6"/>
    </row>
    <row r="5712" spans="9:11">
      <c r="I5712" s="6"/>
      <c r="J5712" s="6"/>
      <c r="K5712" s="6"/>
    </row>
    <row r="5713" spans="9:11">
      <c r="I5713" s="6"/>
      <c r="J5713" s="6"/>
      <c r="K5713" s="6"/>
    </row>
    <row r="5714" spans="9:11">
      <c r="I5714" s="6"/>
      <c r="J5714" s="6"/>
      <c r="K5714" s="6"/>
    </row>
    <row r="5715" spans="9:11">
      <c r="I5715" s="6"/>
      <c r="J5715" s="6"/>
      <c r="K5715" s="6"/>
    </row>
    <row r="5716" spans="9:11">
      <c r="I5716" s="6"/>
      <c r="J5716" s="6"/>
      <c r="K5716" s="6"/>
    </row>
    <row r="5717" spans="9:11">
      <c r="I5717" s="6"/>
      <c r="J5717" s="6"/>
      <c r="K5717" s="6"/>
    </row>
    <row r="5718" spans="9:11">
      <c r="I5718" s="6"/>
      <c r="J5718" s="6"/>
      <c r="K5718" s="6"/>
    </row>
    <row r="5719" spans="9:11">
      <c r="I5719" s="6"/>
      <c r="J5719" s="6"/>
      <c r="K5719" s="6"/>
    </row>
    <row r="5720" spans="9:11">
      <c r="I5720" s="6"/>
      <c r="J5720" s="6"/>
      <c r="K5720" s="6"/>
    </row>
    <row r="5721" spans="9:11">
      <c r="I5721" s="6"/>
      <c r="J5721" s="6"/>
      <c r="K5721" s="6"/>
    </row>
    <row r="5722" spans="9:11">
      <c r="I5722" s="6"/>
      <c r="J5722" s="6"/>
      <c r="K5722" s="6"/>
    </row>
    <row r="5723" spans="9:11">
      <c r="I5723" s="6"/>
      <c r="J5723" s="6"/>
      <c r="K5723" s="6"/>
    </row>
    <row r="5724" spans="9:11">
      <c r="I5724" s="6"/>
      <c r="J5724" s="6"/>
      <c r="K5724" s="6"/>
    </row>
    <row r="5725" spans="9:11">
      <c r="I5725" s="6"/>
      <c r="J5725" s="6"/>
      <c r="K5725" s="6"/>
    </row>
    <row r="5726" spans="9:11">
      <c r="I5726" s="6"/>
      <c r="J5726" s="6"/>
      <c r="K5726" s="6"/>
    </row>
    <row r="5727" spans="9:11">
      <c r="I5727" s="6"/>
      <c r="J5727" s="6"/>
      <c r="K5727" s="6"/>
    </row>
    <row r="5728" spans="9:11">
      <c r="I5728" s="6"/>
      <c r="J5728" s="6"/>
      <c r="K5728" s="6"/>
    </row>
    <row r="5729" spans="9:11">
      <c r="I5729" s="6"/>
      <c r="J5729" s="6"/>
      <c r="K5729" s="6"/>
    </row>
    <row r="5730" spans="9:11">
      <c r="I5730" s="6"/>
      <c r="J5730" s="6"/>
      <c r="K5730" s="6"/>
    </row>
    <row r="5731" spans="9:11">
      <c r="I5731" s="6"/>
      <c r="J5731" s="6"/>
      <c r="K5731" s="6"/>
    </row>
    <row r="5732" spans="9:11">
      <c r="I5732" s="6"/>
      <c r="J5732" s="6"/>
      <c r="K5732" s="6"/>
    </row>
    <row r="5733" spans="9:11">
      <c r="I5733" s="6"/>
      <c r="J5733" s="6"/>
      <c r="K5733" s="6"/>
    </row>
    <row r="5734" spans="9:11">
      <c r="I5734" s="6"/>
      <c r="J5734" s="6"/>
      <c r="K5734" s="6"/>
    </row>
    <row r="5735" spans="9:11">
      <c r="I5735" s="6"/>
      <c r="J5735" s="6"/>
      <c r="K5735" s="6"/>
    </row>
    <row r="5736" spans="9:11">
      <c r="I5736" s="6"/>
      <c r="J5736" s="6"/>
      <c r="K5736" s="6"/>
    </row>
    <row r="5737" spans="9:11">
      <c r="I5737" s="6"/>
      <c r="J5737" s="6"/>
      <c r="K5737" s="6"/>
    </row>
    <row r="5738" spans="9:11">
      <c r="I5738" s="6"/>
      <c r="J5738" s="6"/>
      <c r="K5738" s="6"/>
    </row>
    <row r="5739" spans="9:11">
      <c r="I5739" s="6"/>
      <c r="J5739" s="6"/>
      <c r="K5739" s="6"/>
    </row>
    <row r="5740" spans="9:11">
      <c r="I5740" s="6"/>
      <c r="J5740" s="6"/>
      <c r="K5740" s="6"/>
    </row>
    <row r="5741" spans="9:11">
      <c r="I5741" s="6"/>
      <c r="J5741" s="6"/>
      <c r="K5741" s="6"/>
    </row>
    <row r="5742" spans="9:11">
      <c r="I5742" s="6"/>
      <c r="J5742" s="6"/>
      <c r="K5742" s="6"/>
    </row>
    <row r="5743" spans="9:11">
      <c r="I5743" s="6"/>
      <c r="J5743" s="6"/>
      <c r="K5743" s="6"/>
    </row>
    <row r="5744" spans="9:11">
      <c r="I5744" s="6"/>
      <c r="J5744" s="6"/>
      <c r="K5744" s="6"/>
    </row>
    <row r="5745" spans="9:11">
      <c r="I5745" s="6"/>
      <c r="J5745" s="6"/>
      <c r="K5745" s="6"/>
    </row>
    <row r="5746" spans="9:11">
      <c r="I5746" s="6"/>
      <c r="J5746" s="6"/>
      <c r="K5746" s="6"/>
    </row>
    <row r="5747" spans="9:11">
      <c r="I5747" s="6"/>
      <c r="J5747" s="6"/>
      <c r="K5747" s="6"/>
    </row>
    <row r="5748" spans="9:11">
      <c r="I5748" s="6"/>
      <c r="J5748" s="6"/>
      <c r="K5748" s="6"/>
    </row>
    <row r="5749" spans="9:11">
      <c r="I5749" s="6"/>
      <c r="J5749" s="6"/>
      <c r="K5749" s="6"/>
    </row>
    <row r="5750" spans="9:11">
      <c r="I5750" s="6"/>
      <c r="J5750" s="6"/>
      <c r="K5750" s="6"/>
    </row>
    <row r="5751" spans="9:11">
      <c r="I5751" s="6"/>
      <c r="J5751" s="6"/>
      <c r="K5751" s="6"/>
    </row>
    <row r="5752" spans="9:11">
      <c r="I5752" s="6"/>
      <c r="J5752" s="6"/>
      <c r="K5752" s="6"/>
    </row>
    <row r="5753" spans="9:11">
      <c r="I5753" s="6"/>
      <c r="J5753" s="6"/>
      <c r="K5753" s="6"/>
    </row>
    <row r="5754" spans="9:11">
      <c r="I5754" s="6"/>
      <c r="J5754" s="6"/>
      <c r="K5754" s="6"/>
    </row>
    <row r="5755" spans="9:11">
      <c r="I5755" s="6"/>
      <c r="J5755" s="6"/>
      <c r="K5755" s="6"/>
    </row>
    <row r="5756" spans="9:11">
      <c r="I5756" s="6"/>
      <c r="J5756" s="6"/>
      <c r="K5756" s="6"/>
    </row>
    <row r="5757" spans="9:11">
      <c r="I5757" s="6"/>
      <c r="J5757" s="6"/>
      <c r="K5757" s="6"/>
    </row>
    <row r="5758" spans="9:11">
      <c r="I5758" s="6"/>
      <c r="J5758" s="6"/>
      <c r="K5758" s="6"/>
    </row>
    <row r="5759" spans="9:11">
      <c r="I5759" s="6"/>
      <c r="J5759" s="6"/>
      <c r="K5759" s="6"/>
    </row>
    <row r="5760" spans="9:11">
      <c r="I5760" s="6"/>
      <c r="J5760" s="6"/>
      <c r="K5760" s="6"/>
    </row>
    <row r="5761" spans="9:11">
      <c r="I5761" s="6"/>
      <c r="J5761" s="6"/>
      <c r="K5761" s="6"/>
    </row>
    <row r="5762" spans="9:11">
      <c r="I5762" s="6"/>
      <c r="J5762" s="6"/>
      <c r="K5762" s="6"/>
    </row>
    <row r="5763" spans="9:11">
      <c r="I5763" s="6"/>
      <c r="J5763" s="6"/>
      <c r="K5763" s="6"/>
    </row>
    <row r="5764" spans="9:11">
      <c r="I5764" s="6"/>
      <c r="J5764" s="6"/>
      <c r="K5764" s="6"/>
    </row>
    <row r="5765" spans="9:11">
      <c r="I5765" s="6"/>
      <c r="J5765" s="6"/>
      <c r="K5765" s="6"/>
    </row>
    <row r="5766" spans="9:11">
      <c r="I5766" s="6"/>
      <c r="J5766" s="6"/>
      <c r="K5766" s="6"/>
    </row>
    <row r="5767" spans="9:11">
      <c r="I5767" s="6"/>
      <c r="J5767" s="6"/>
      <c r="K5767" s="6"/>
    </row>
    <row r="5768" spans="9:11">
      <c r="I5768" s="6"/>
      <c r="J5768" s="6"/>
      <c r="K5768" s="6"/>
    </row>
    <row r="5769" spans="9:11">
      <c r="I5769" s="6"/>
      <c r="J5769" s="6"/>
      <c r="K5769" s="6"/>
    </row>
    <row r="5770" spans="9:11">
      <c r="I5770" s="6"/>
      <c r="J5770" s="6"/>
      <c r="K5770" s="6"/>
    </row>
    <row r="5771" spans="9:11">
      <c r="I5771" s="6"/>
      <c r="J5771" s="6"/>
      <c r="K5771" s="6"/>
    </row>
    <row r="5772" spans="9:11">
      <c r="I5772" s="6"/>
      <c r="J5772" s="6"/>
      <c r="K5772" s="6"/>
    </row>
    <row r="5773" spans="9:11">
      <c r="I5773" s="6"/>
      <c r="J5773" s="6"/>
      <c r="K5773" s="6"/>
    </row>
    <row r="5774" spans="9:11">
      <c r="I5774" s="6"/>
      <c r="J5774" s="6"/>
      <c r="K5774" s="6"/>
    </row>
    <row r="5775" spans="9:11">
      <c r="I5775" s="6"/>
      <c r="J5775" s="6"/>
      <c r="K5775" s="6"/>
    </row>
    <row r="5776" spans="9:11">
      <c r="I5776" s="6"/>
      <c r="J5776" s="6"/>
      <c r="K5776" s="6"/>
    </row>
    <row r="5777" spans="9:11">
      <c r="I5777" s="6"/>
      <c r="J5777" s="6"/>
      <c r="K5777" s="6"/>
    </row>
    <row r="5778" spans="9:11">
      <c r="I5778" s="6"/>
      <c r="J5778" s="6"/>
      <c r="K5778" s="6"/>
    </row>
    <row r="5779" spans="9:11">
      <c r="I5779" s="6"/>
      <c r="J5779" s="6"/>
      <c r="K5779" s="6"/>
    </row>
    <row r="5780" spans="9:11">
      <c r="I5780" s="6"/>
      <c r="J5780" s="6"/>
      <c r="K5780" s="6"/>
    </row>
    <row r="5781" spans="9:11">
      <c r="I5781" s="6"/>
      <c r="J5781" s="6"/>
      <c r="K5781" s="6"/>
    </row>
    <row r="5782" spans="9:11">
      <c r="I5782" s="6"/>
      <c r="J5782" s="6"/>
      <c r="K5782" s="6"/>
    </row>
    <row r="5783" spans="9:11">
      <c r="I5783" s="6"/>
      <c r="J5783" s="6"/>
      <c r="K5783" s="6"/>
    </row>
    <row r="5784" spans="9:11">
      <c r="I5784" s="6"/>
      <c r="J5784" s="6"/>
      <c r="K5784" s="6"/>
    </row>
    <row r="5785" spans="9:11">
      <c r="I5785" s="6"/>
      <c r="J5785" s="6"/>
      <c r="K5785" s="6"/>
    </row>
    <row r="5786" spans="9:11">
      <c r="I5786" s="6"/>
      <c r="J5786" s="6"/>
      <c r="K5786" s="6"/>
    </row>
    <row r="5787" spans="9:11">
      <c r="I5787" s="6"/>
      <c r="J5787" s="6"/>
      <c r="K5787" s="6"/>
    </row>
    <row r="5788" spans="9:11">
      <c r="I5788" s="6"/>
      <c r="J5788" s="6"/>
      <c r="K5788" s="6"/>
    </row>
    <row r="5789" spans="9:11">
      <c r="I5789" s="6"/>
      <c r="J5789" s="6"/>
      <c r="K5789" s="6"/>
    </row>
    <row r="5790" spans="9:11">
      <c r="I5790" s="6"/>
      <c r="J5790" s="6"/>
      <c r="K5790" s="6"/>
    </row>
    <row r="5791" spans="9:11">
      <c r="I5791" s="6"/>
      <c r="J5791" s="6"/>
      <c r="K5791" s="6"/>
    </row>
    <row r="5792" spans="9:11">
      <c r="I5792" s="6"/>
      <c r="J5792" s="6"/>
      <c r="K5792" s="6"/>
    </row>
    <row r="5793" spans="9:11">
      <c r="I5793" s="6"/>
      <c r="J5793" s="6"/>
      <c r="K5793" s="6"/>
    </row>
    <row r="5794" spans="9:11">
      <c r="I5794" s="6"/>
      <c r="J5794" s="6"/>
      <c r="K5794" s="6"/>
    </row>
    <row r="5795" spans="9:11">
      <c r="I5795" s="6"/>
      <c r="J5795" s="6"/>
      <c r="K5795" s="6"/>
    </row>
    <row r="5796" spans="9:11">
      <c r="I5796" s="6"/>
      <c r="J5796" s="6"/>
      <c r="K5796" s="6"/>
    </row>
    <row r="5797" spans="9:11">
      <c r="I5797" s="6"/>
      <c r="J5797" s="6"/>
      <c r="K5797" s="6"/>
    </row>
    <row r="5798" spans="9:11">
      <c r="I5798" s="6"/>
      <c r="J5798" s="6"/>
      <c r="K5798" s="6"/>
    </row>
    <row r="5799" spans="9:11">
      <c r="I5799" s="6"/>
      <c r="J5799" s="6"/>
      <c r="K5799" s="6"/>
    </row>
    <row r="5800" spans="9:11">
      <c r="I5800" s="6"/>
      <c r="J5800" s="6"/>
      <c r="K5800" s="6"/>
    </row>
    <row r="5801" spans="9:11">
      <c r="I5801" s="6"/>
      <c r="J5801" s="6"/>
      <c r="K5801" s="6"/>
    </row>
    <row r="5802" spans="9:11">
      <c r="I5802" s="6"/>
      <c r="J5802" s="6"/>
      <c r="K5802" s="6"/>
    </row>
    <row r="5803" spans="9:11">
      <c r="I5803" s="6"/>
      <c r="J5803" s="6"/>
      <c r="K5803" s="6"/>
    </row>
    <row r="5804" spans="9:11">
      <c r="I5804" s="6"/>
      <c r="J5804" s="6"/>
      <c r="K5804" s="6"/>
    </row>
    <row r="5805" spans="9:11">
      <c r="I5805" s="6"/>
      <c r="J5805" s="6"/>
      <c r="K5805" s="6"/>
    </row>
    <row r="5806" spans="9:11">
      <c r="I5806" s="6"/>
      <c r="J5806" s="6"/>
      <c r="K5806" s="6"/>
    </row>
    <row r="5807" spans="9:11">
      <c r="I5807" s="6"/>
      <c r="J5807" s="6"/>
      <c r="K5807" s="6"/>
    </row>
    <row r="5808" spans="9:11">
      <c r="I5808" s="6"/>
      <c r="J5808" s="6"/>
      <c r="K5808" s="6"/>
    </row>
    <row r="5809" spans="9:11">
      <c r="I5809" s="6"/>
      <c r="J5809" s="6"/>
      <c r="K5809" s="6"/>
    </row>
    <row r="5810" spans="9:11">
      <c r="I5810" s="6"/>
      <c r="J5810" s="6"/>
      <c r="K5810" s="6"/>
    </row>
    <row r="5811" spans="9:11">
      <c r="I5811" s="6"/>
      <c r="J5811" s="6"/>
      <c r="K5811" s="6"/>
    </row>
    <row r="5812" spans="9:11">
      <c r="I5812" s="6"/>
      <c r="J5812" s="6"/>
      <c r="K5812" s="6"/>
    </row>
    <row r="5813" spans="9:11">
      <c r="I5813" s="6"/>
      <c r="J5813" s="6"/>
      <c r="K5813" s="6"/>
    </row>
    <row r="5814" spans="9:11">
      <c r="I5814" s="6"/>
      <c r="J5814" s="6"/>
      <c r="K5814" s="6"/>
    </row>
    <row r="5815" spans="9:11">
      <c r="I5815" s="6"/>
      <c r="J5815" s="6"/>
      <c r="K5815" s="6"/>
    </row>
    <row r="5816" spans="9:11">
      <c r="I5816" s="6"/>
      <c r="J5816" s="6"/>
      <c r="K5816" s="6"/>
    </row>
    <row r="5817" spans="9:11">
      <c r="I5817" s="6"/>
      <c r="J5817" s="6"/>
      <c r="K5817" s="6"/>
    </row>
    <row r="5818" spans="9:11">
      <c r="I5818" s="6"/>
      <c r="J5818" s="6"/>
      <c r="K5818" s="6"/>
    </row>
    <row r="5819" spans="9:11">
      <c r="I5819" s="6"/>
      <c r="J5819" s="6"/>
      <c r="K5819" s="6"/>
    </row>
    <row r="5820" spans="9:11">
      <c r="I5820" s="6"/>
      <c r="J5820" s="6"/>
      <c r="K5820" s="6"/>
    </row>
    <row r="5821" spans="9:11">
      <c r="I5821" s="6"/>
      <c r="J5821" s="6"/>
      <c r="K5821" s="6"/>
    </row>
    <row r="5822" spans="9:11">
      <c r="I5822" s="6"/>
      <c r="J5822" s="6"/>
      <c r="K5822" s="6"/>
    </row>
    <row r="5823" spans="9:11">
      <c r="I5823" s="6"/>
      <c r="J5823" s="6"/>
      <c r="K5823" s="6"/>
    </row>
    <row r="5824" spans="9:11">
      <c r="I5824" s="6"/>
      <c r="J5824" s="6"/>
      <c r="K5824" s="6"/>
    </row>
    <row r="5825" spans="9:11">
      <c r="I5825" s="6"/>
      <c r="J5825" s="6"/>
      <c r="K5825" s="6"/>
    </row>
    <row r="5826" spans="9:11">
      <c r="I5826" s="6"/>
      <c r="J5826" s="6"/>
      <c r="K5826" s="6"/>
    </row>
    <row r="5827" spans="9:11">
      <c r="I5827" s="6"/>
      <c r="J5827" s="6"/>
      <c r="K5827" s="6"/>
    </row>
    <row r="5828" spans="9:11">
      <c r="I5828" s="6"/>
      <c r="J5828" s="6"/>
      <c r="K5828" s="6"/>
    </row>
    <row r="5829" spans="9:11">
      <c r="I5829" s="6"/>
      <c r="J5829" s="6"/>
      <c r="K5829" s="6"/>
    </row>
    <row r="5830" spans="9:11">
      <c r="I5830" s="6"/>
      <c r="J5830" s="6"/>
      <c r="K5830" s="6"/>
    </row>
    <row r="5831" spans="9:11">
      <c r="I5831" s="6"/>
      <c r="J5831" s="6"/>
      <c r="K5831" s="6"/>
    </row>
    <row r="5832" spans="9:11">
      <c r="I5832" s="6"/>
      <c r="J5832" s="6"/>
      <c r="K5832" s="6"/>
    </row>
    <row r="5833" spans="9:11">
      <c r="I5833" s="6"/>
      <c r="J5833" s="6"/>
      <c r="K5833" s="6"/>
    </row>
    <row r="5834" spans="9:11">
      <c r="I5834" s="6"/>
      <c r="J5834" s="6"/>
      <c r="K5834" s="6"/>
    </row>
    <row r="5835" spans="9:11">
      <c r="I5835" s="6"/>
      <c r="J5835" s="6"/>
      <c r="K5835" s="6"/>
    </row>
    <row r="5836" spans="9:11">
      <c r="I5836" s="6"/>
      <c r="J5836" s="6"/>
      <c r="K5836" s="6"/>
    </row>
    <row r="5837" spans="9:11">
      <c r="I5837" s="6"/>
      <c r="J5837" s="6"/>
      <c r="K5837" s="6"/>
    </row>
    <row r="5838" spans="9:11">
      <c r="I5838" s="6"/>
      <c r="J5838" s="6"/>
      <c r="K5838" s="6"/>
    </row>
    <row r="5839" spans="9:11">
      <c r="I5839" s="6"/>
      <c r="J5839" s="6"/>
      <c r="K5839" s="6"/>
    </row>
    <row r="5840" spans="9:11">
      <c r="I5840" s="6"/>
      <c r="J5840" s="6"/>
      <c r="K5840" s="6"/>
    </row>
    <row r="5841" spans="9:11">
      <c r="I5841" s="6"/>
      <c r="J5841" s="6"/>
      <c r="K5841" s="6"/>
    </row>
    <row r="5842" spans="9:11">
      <c r="I5842" s="6"/>
      <c r="J5842" s="6"/>
      <c r="K5842" s="6"/>
    </row>
    <row r="5843" spans="9:11">
      <c r="I5843" s="6"/>
      <c r="J5843" s="6"/>
      <c r="K5843" s="6"/>
    </row>
    <row r="5844" spans="9:11">
      <c r="I5844" s="6"/>
      <c r="J5844" s="6"/>
      <c r="K5844" s="6"/>
    </row>
    <row r="5845" spans="9:11">
      <c r="I5845" s="6"/>
      <c r="J5845" s="6"/>
      <c r="K5845" s="6"/>
    </row>
    <row r="5846" spans="9:11">
      <c r="I5846" s="6"/>
      <c r="J5846" s="6"/>
      <c r="K5846" s="6"/>
    </row>
    <row r="5847" spans="9:11">
      <c r="I5847" s="6"/>
      <c r="J5847" s="6"/>
      <c r="K5847" s="6"/>
    </row>
    <row r="5848" spans="9:11">
      <c r="I5848" s="6"/>
      <c r="J5848" s="6"/>
      <c r="K5848" s="6"/>
    </row>
    <row r="5849" spans="9:11">
      <c r="I5849" s="6"/>
      <c r="J5849" s="6"/>
      <c r="K5849" s="6"/>
    </row>
    <row r="5850" spans="9:11">
      <c r="I5850" s="6"/>
      <c r="J5850" s="6"/>
      <c r="K5850" s="6"/>
    </row>
    <row r="5851" spans="9:11">
      <c r="I5851" s="6"/>
      <c r="J5851" s="6"/>
      <c r="K5851" s="6"/>
    </row>
    <row r="5852" spans="9:11">
      <c r="I5852" s="6"/>
      <c r="J5852" s="6"/>
      <c r="K5852" s="6"/>
    </row>
    <row r="5853" spans="9:11">
      <c r="I5853" s="6"/>
      <c r="J5853" s="6"/>
      <c r="K5853" s="6"/>
    </row>
    <row r="5854" spans="9:11">
      <c r="I5854" s="6"/>
      <c r="J5854" s="6"/>
      <c r="K5854" s="6"/>
    </row>
    <row r="5855" spans="9:11">
      <c r="I5855" s="6"/>
      <c r="J5855" s="6"/>
      <c r="K5855" s="6"/>
    </row>
    <row r="5856" spans="9:11">
      <c r="I5856" s="6"/>
      <c r="J5856" s="6"/>
      <c r="K5856" s="6"/>
    </row>
    <row r="5857" spans="9:11">
      <c r="I5857" s="6"/>
      <c r="J5857" s="6"/>
      <c r="K5857" s="6"/>
    </row>
    <row r="5858" spans="9:11">
      <c r="I5858" s="6"/>
      <c r="J5858" s="6"/>
      <c r="K5858" s="6"/>
    </row>
    <row r="5859" spans="9:11">
      <c r="I5859" s="6"/>
      <c r="J5859" s="6"/>
      <c r="K5859" s="6"/>
    </row>
    <row r="5860" spans="9:11">
      <c r="I5860" s="6"/>
      <c r="J5860" s="6"/>
      <c r="K5860" s="6"/>
    </row>
    <row r="5861" spans="9:11">
      <c r="I5861" s="6"/>
      <c r="J5861" s="6"/>
      <c r="K5861" s="6"/>
    </row>
    <row r="5862" spans="9:11">
      <c r="I5862" s="6"/>
      <c r="J5862" s="6"/>
      <c r="K5862" s="6"/>
    </row>
    <row r="5863" spans="9:11">
      <c r="I5863" s="6"/>
      <c r="J5863" s="6"/>
      <c r="K5863" s="6"/>
    </row>
    <row r="5864" spans="9:11">
      <c r="I5864" s="6"/>
      <c r="J5864" s="6"/>
      <c r="K5864" s="6"/>
    </row>
    <row r="5865" spans="9:11">
      <c r="I5865" s="6"/>
      <c r="J5865" s="6"/>
      <c r="K5865" s="6"/>
    </row>
    <row r="5866" spans="9:11">
      <c r="I5866" s="6"/>
      <c r="J5866" s="6"/>
      <c r="K5866" s="6"/>
    </row>
    <row r="5867" spans="9:11">
      <c r="I5867" s="6"/>
      <c r="J5867" s="6"/>
      <c r="K5867" s="6"/>
    </row>
    <row r="5868" spans="9:11">
      <c r="I5868" s="6"/>
      <c r="J5868" s="6"/>
      <c r="K5868" s="6"/>
    </row>
    <row r="5869" spans="9:11">
      <c r="I5869" s="6"/>
      <c r="J5869" s="6"/>
      <c r="K5869" s="6"/>
    </row>
    <row r="5870" spans="9:11">
      <c r="I5870" s="6"/>
      <c r="J5870" s="6"/>
      <c r="K5870" s="6"/>
    </row>
    <row r="5871" spans="9:11">
      <c r="I5871" s="6"/>
      <c r="J5871" s="6"/>
      <c r="K5871" s="6"/>
    </row>
    <row r="5872" spans="9:11">
      <c r="I5872" s="6"/>
      <c r="J5872" s="6"/>
      <c r="K5872" s="6"/>
    </row>
    <row r="5873" spans="9:11">
      <c r="I5873" s="6"/>
      <c r="J5873" s="6"/>
      <c r="K5873" s="6"/>
    </row>
    <row r="5874" spans="9:11">
      <c r="I5874" s="6"/>
      <c r="J5874" s="6"/>
      <c r="K5874" s="6"/>
    </row>
    <row r="5875" spans="9:11">
      <c r="I5875" s="6"/>
      <c r="J5875" s="6"/>
      <c r="K5875" s="6"/>
    </row>
    <row r="5876" spans="9:11">
      <c r="I5876" s="6"/>
      <c r="J5876" s="6"/>
      <c r="K5876" s="6"/>
    </row>
    <row r="5877" spans="9:11">
      <c r="I5877" s="6"/>
      <c r="J5877" s="6"/>
      <c r="K5877" s="6"/>
    </row>
    <row r="5878" spans="9:11">
      <c r="I5878" s="6"/>
      <c r="J5878" s="6"/>
      <c r="K5878" s="6"/>
    </row>
    <row r="5879" spans="9:11">
      <c r="I5879" s="6"/>
      <c r="J5879" s="6"/>
      <c r="K5879" s="6"/>
    </row>
    <row r="5880" spans="9:11">
      <c r="I5880" s="6"/>
      <c r="J5880" s="6"/>
      <c r="K5880" s="6"/>
    </row>
    <row r="5881" spans="9:11">
      <c r="I5881" s="6"/>
      <c r="J5881" s="6"/>
      <c r="K5881" s="6"/>
    </row>
    <row r="5882" spans="9:11">
      <c r="I5882" s="6"/>
      <c r="J5882" s="6"/>
      <c r="K5882" s="6"/>
    </row>
    <row r="5883" spans="9:11">
      <c r="I5883" s="6"/>
      <c r="J5883" s="6"/>
      <c r="K5883" s="6"/>
    </row>
    <row r="5884" spans="9:11">
      <c r="I5884" s="6"/>
      <c r="J5884" s="6"/>
      <c r="K5884" s="6"/>
    </row>
    <row r="5885" spans="9:11">
      <c r="I5885" s="6"/>
      <c r="J5885" s="6"/>
      <c r="K5885" s="6"/>
    </row>
    <row r="5886" spans="9:11">
      <c r="I5886" s="6"/>
      <c r="J5886" s="6"/>
      <c r="K5886" s="6"/>
    </row>
    <row r="5887" spans="9:11">
      <c r="I5887" s="6"/>
      <c r="J5887" s="6"/>
      <c r="K5887" s="6"/>
    </row>
    <row r="5888" spans="9:11">
      <c r="I5888" s="6"/>
      <c r="J5888" s="6"/>
      <c r="K5888" s="6"/>
    </row>
    <row r="5889" spans="9:11">
      <c r="I5889" s="6"/>
      <c r="J5889" s="6"/>
      <c r="K5889" s="6"/>
    </row>
    <row r="5890" spans="9:11">
      <c r="I5890" s="6"/>
      <c r="J5890" s="6"/>
      <c r="K5890" s="6"/>
    </row>
    <row r="5891" spans="9:11">
      <c r="I5891" s="6"/>
      <c r="J5891" s="6"/>
      <c r="K5891" s="6"/>
    </row>
    <row r="5892" spans="9:11">
      <c r="I5892" s="6"/>
      <c r="J5892" s="6"/>
      <c r="K5892" s="6"/>
    </row>
    <row r="5893" spans="9:11">
      <c r="I5893" s="6"/>
      <c r="J5893" s="6"/>
      <c r="K5893" s="6"/>
    </row>
    <row r="5894" spans="9:11">
      <c r="I5894" s="6"/>
      <c r="J5894" s="6"/>
      <c r="K5894" s="6"/>
    </row>
    <row r="5895" spans="9:11">
      <c r="I5895" s="6"/>
      <c r="J5895" s="6"/>
      <c r="K5895" s="6"/>
    </row>
    <row r="5896" spans="9:11">
      <c r="I5896" s="6"/>
      <c r="J5896" s="6"/>
      <c r="K5896" s="6"/>
    </row>
    <row r="5897" spans="9:11">
      <c r="I5897" s="6"/>
      <c r="J5897" s="6"/>
      <c r="K5897" s="6"/>
    </row>
    <row r="5898" spans="9:11">
      <c r="I5898" s="6"/>
      <c r="J5898" s="6"/>
      <c r="K5898" s="6"/>
    </row>
    <row r="5899" spans="9:11">
      <c r="I5899" s="6"/>
      <c r="J5899" s="6"/>
      <c r="K5899" s="6"/>
    </row>
    <row r="5900" spans="9:11">
      <c r="I5900" s="6"/>
      <c r="J5900" s="6"/>
      <c r="K5900" s="6"/>
    </row>
    <row r="5901" spans="9:11">
      <c r="I5901" s="6"/>
      <c r="J5901" s="6"/>
      <c r="K5901" s="6"/>
    </row>
    <row r="5902" spans="9:11">
      <c r="I5902" s="6"/>
      <c r="J5902" s="6"/>
      <c r="K5902" s="6"/>
    </row>
    <row r="5903" spans="9:11">
      <c r="I5903" s="6"/>
      <c r="J5903" s="6"/>
      <c r="K5903" s="6"/>
    </row>
    <row r="5904" spans="9:11">
      <c r="I5904" s="6"/>
      <c r="J5904" s="6"/>
      <c r="K5904" s="6"/>
    </row>
    <row r="5905" spans="9:11">
      <c r="I5905" s="6"/>
      <c r="J5905" s="6"/>
      <c r="K5905" s="6"/>
    </row>
    <row r="5906" spans="9:11">
      <c r="I5906" s="6"/>
      <c r="J5906" s="6"/>
      <c r="K5906" s="6"/>
    </row>
    <row r="5907" spans="9:11">
      <c r="I5907" s="6"/>
      <c r="J5907" s="6"/>
      <c r="K5907" s="6"/>
    </row>
    <row r="5908" spans="9:11">
      <c r="I5908" s="6"/>
      <c r="J5908" s="6"/>
      <c r="K5908" s="6"/>
    </row>
    <row r="5909" spans="9:11">
      <c r="I5909" s="6"/>
      <c r="J5909" s="6"/>
      <c r="K5909" s="6"/>
    </row>
    <row r="5910" spans="9:11">
      <c r="I5910" s="6"/>
      <c r="J5910" s="6"/>
      <c r="K5910" s="6"/>
    </row>
    <row r="5911" spans="9:11">
      <c r="I5911" s="6"/>
      <c r="J5911" s="6"/>
      <c r="K5911" s="6"/>
    </row>
    <row r="5912" spans="9:11">
      <c r="I5912" s="6"/>
      <c r="J5912" s="6"/>
      <c r="K5912" s="6"/>
    </row>
    <row r="5913" spans="9:11">
      <c r="I5913" s="6"/>
      <c r="J5913" s="6"/>
      <c r="K5913" s="6"/>
    </row>
    <row r="5914" spans="9:11">
      <c r="I5914" s="6"/>
      <c r="J5914" s="6"/>
      <c r="K5914" s="6"/>
    </row>
    <row r="5915" spans="9:11">
      <c r="I5915" s="6"/>
      <c r="J5915" s="6"/>
      <c r="K5915" s="6"/>
    </row>
    <row r="5916" spans="9:11">
      <c r="I5916" s="6"/>
      <c r="J5916" s="6"/>
      <c r="K5916" s="6"/>
    </row>
    <row r="5917" spans="9:11">
      <c r="I5917" s="6"/>
      <c r="J5917" s="6"/>
      <c r="K5917" s="6"/>
    </row>
    <row r="5918" spans="9:11">
      <c r="I5918" s="6"/>
      <c r="J5918" s="6"/>
      <c r="K5918" s="6"/>
    </row>
    <row r="5919" spans="9:11">
      <c r="I5919" s="6"/>
      <c r="J5919" s="6"/>
      <c r="K5919" s="6"/>
    </row>
    <row r="5920" spans="9:11">
      <c r="I5920" s="6"/>
      <c r="J5920" s="6"/>
      <c r="K5920" s="6"/>
    </row>
    <row r="5921" spans="9:11">
      <c r="I5921" s="6"/>
      <c r="J5921" s="6"/>
      <c r="K5921" s="6"/>
    </row>
    <row r="5922" spans="9:11">
      <c r="I5922" s="6"/>
      <c r="J5922" s="6"/>
      <c r="K5922" s="6"/>
    </row>
    <row r="5923" spans="9:11">
      <c r="I5923" s="6"/>
      <c r="J5923" s="6"/>
      <c r="K5923" s="6"/>
    </row>
    <row r="5924" spans="9:11">
      <c r="I5924" s="6"/>
      <c r="J5924" s="6"/>
      <c r="K5924" s="6"/>
    </row>
    <row r="5925" spans="9:11">
      <c r="I5925" s="6"/>
      <c r="J5925" s="6"/>
      <c r="K5925" s="6"/>
    </row>
    <row r="5926" spans="9:11">
      <c r="I5926" s="6"/>
      <c r="J5926" s="6"/>
      <c r="K5926" s="6"/>
    </row>
    <row r="5927" spans="9:11">
      <c r="I5927" s="6"/>
      <c r="J5927" s="6"/>
      <c r="K5927" s="6"/>
    </row>
    <row r="5928" spans="9:11">
      <c r="I5928" s="6"/>
      <c r="J5928" s="6"/>
      <c r="K5928" s="6"/>
    </row>
    <row r="5929" spans="9:11">
      <c r="I5929" s="6"/>
      <c r="J5929" s="6"/>
      <c r="K5929" s="6"/>
    </row>
    <row r="5930" spans="9:11">
      <c r="I5930" s="6"/>
      <c r="J5930" s="6"/>
      <c r="K5930" s="6"/>
    </row>
    <row r="5931" spans="9:11">
      <c r="I5931" s="6"/>
      <c r="J5931" s="6"/>
      <c r="K5931" s="6"/>
    </row>
    <row r="5932" spans="9:11">
      <c r="I5932" s="6"/>
      <c r="J5932" s="6"/>
      <c r="K5932" s="6"/>
    </row>
    <row r="5933" spans="9:11">
      <c r="I5933" s="6"/>
      <c r="J5933" s="6"/>
      <c r="K5933" s="6"/>
    </row>
    <row r="5934" spans="9:11">
      <c r="I5934" s="6"/>
      <c r="J5934" s="6"/>
      <c r="K5934" s="6"/>
    </row>
    <row r="5935" spans="9:11">
      <c r="I5935" s="6"/>
      <c r="J5935" s="6"/>
      <c r="K5935" s="6"/>
    </row>
    <row r="5936" spans="9:11">
      <c r="I5936" s="6"/>
      <c r="J5936" s="6"/>
      <c r="K5936" s="6"/>
    </row>
    <row r="5937" spans="9:11">
      <c r="I5937" s="6"/>
      <c r="J5937" s="6"/>
      <c r="K5937" s="6"/>
    </row>
    <row r="5938" spans="9:11">
      <c r="I5938" s="6"/>
      <c r="J5938" s="6"/>
      <c r="K5938" s="6"/>
    </row>
    <row r="5939" spans="9:11">
      <c r="I5939" s="6"/>
      <c r="J5939" s="6"/>
      <c r="K5939" s="6"/>
    </row>
    <row r="5940" spans="9:11">
      <c r="I5940" s="6"/>
      <c r="J5940" s="6"/>
      <c r="K5940" s="6"/>
    </row>
    <row r="5941" spans="9:11">
      <c r="I5941" s="6"/>
      <c r="J5941" s="6"/>
      <c r="K5941" s="6"/>
    </row>
    <row r="5942" spans="9:11">
      <c r="I5942" s="6"/>
      <c r="J5942" s="6"/>
      <c r="K5942" s="6"/>
    </row>
    <row r="5943" spans="9:11">
      <c r="I5943" s="6"/>
      <c r="J5943" s="6"/>
      <c r="K5943" s="6"/>
    </row>
    <row r="5944" spans="9:11">
      <c r="I5944" s="6"/>
      <c r="J5944" s="6"/>
      <c r="K5944" s="6"/>
    </row>
    <row r="5945" spans="9:11">
      <c r="I5945" s="6"/>
      <c r="J5945" s="6"/>
      <c r="K5945" s="6"/>
    </row>
    <row r="5946" spans="9:11">
      <c r="I5946" s="6"/>
      <c r="J5946" s="6"/>
      <c r="K5946" s="6"/>
    </row>
    <row r="5947" spans="9:11">
      <c r="I5947" s="6"/>
      <c r="J5947" s="6"/>
      <c r="K5947" s="6"/>
    </row>
    <row r="5948" spans="9:11">
      <c r="I5948" s="6"/>
      <c r="J5948" s="6"/>
      <c r="K5948" s="6"/>
    </row>
    <row r="5949" spans="9:11">
      <c r="I5949" s="6"/>
      <c r="J5949" s="6"/>
      <c r="K5949" s="6"/>
    </row>
    <row r="5950" spans="9:11">
      <c r="I5950" s="6"/>
      <c r="J5950" s="6"/>
      <c r="K5950" s="6"/>
    </row>
    <row r="5951" spans="9:11">
      <c r="I5951" s="6"/>
      <c r="J5951" s="6"/>
      <c r="K5951" s="6"/>
    </row>
    <row r="5952" spans="9:11">
      <c r="I5952" s="6"/>
      <c r="J5952" s="6"/>
      <c r="K5952" s="6"/>
    </row>
    <row r="5953" spans="9:11">
      <c r="I5953" s="6"/>
      <c r="J5953" s="6"/>
      <c r="K5953" s="6"/>
    </row>
    <row r="5954" spans="9:11">
      <c r="I5954" s="6"/>
      <c r="J5954" s="6"/>
      <c r="K5954" s="6"/>
    </row>
    <row r="5955" spans="9:11">
      <c r="I5955" s="6"/>
      <c r="J5955" s="6"/>
      <c r="K5955" s="6"/>
    </row>
    <row r="5956" spans="9:11">
      <c r="I5956" s="6"/>
      <c r="J5956" s="6"/>
      <c r="K5956" s="6"/>
    </row>
    <row r="5957" spans="9:11">
      <c r="I5957" s="6"/>
      <c r="J5957" s="6"/>
      <c r="K5957" s="6"/>
    </row>
    <row r="5958" spans="9:11">
      <c r="I5958" s="6"/>
      <c r="J5958" s="6"/>
      <c r="K5958" s="6"/>
    </row>
    <row r="5959" spans="9:11">
      <c r="I5959" s="6"/>
      <c r="J5959" s="6"/>
      <c r="K5959" s="6"/>
    </row>
    <row r="5960" spans="9:11">
      <c r="I5960" s="6"/>
      <c r="J5960" s="6"/>
      <c r="K5960" s="6"/>
    </row>
    <row r="5961" spans="9:11">
      <c r="I5961" s="6"/>
      <c r="J5961" s="6"/>
      <c r="K5961" s="6"/>
    </row>
    <row r="5962" spans="9:11">
      <c r="I5962" s="6"/>
      <c r="J5962" s="6"/>
      <c r="K5962" s="6"/>
    </row>
    <row r="5963" spans="9:11">
      <c r="I5963" s="6"/>
      <c r="J5963" s="6"/>
      <c r="K5963" s="6"/>
    </row>
    <row r="5964" spans="9:11">
      <c r="I5964" s="6"/>
      <c r="J5964" s="6"/>
      <c r="K5964" s="6"/>
    </row>
    <row r="5965" spans="9:11">
      <c r="I5965" s="6"/>
      <c r="J5965" s="6"/>
      <c r="K5965" s="6"/>
    </row>
    <row r="5966" spans="9:11">
      <c r="I5966" s="6"/>
      <c r="J5966" s="6"/>
      <c r="K5966" s="6"/>
    </row>
    <row r="5967" spans="9:11">
      <c r="I5967" s="6"/>
      <c r="J5967" s="6"/>
      <c r="K5967" s="6"/>
    </row>
    <row r="5968" spans="9:11">
      <c r="I5968" s="6"/>
      <c r="J5968" s="6"/>
      <c r="K5968" s="6"/>
    </row>
    <row r="5969" spans="9:11">
      <c r="I5969" s="6"/>
      <c r="J5969" s="6"/>
      <c r="K5969" s="6"/>
    </row>
    <row r="5970" spans="9:11">
      <c r="I5970" s="6"/>
      <c r="J5970" s="6"/>
      <c r="K5970" s="6"/>
    </row>
    <row r="5971" spans="9:11">
      <c r="I5971" s="6"/>
      <c r="J5971" s="6"/>
      <c r="K5971" s="6"/>
    </row>
    <row r="5972" spans="9:11">
      <c r="I5972" s="6"/>
      <c r="J5972" s="6"/>
      <c r="K5972" s="6"/>
    </row>
    <row r="5973" spans="9:11">
      <c r="I5973" s="6"/>
      <c r="J5973" s="6"/>
      <c r="K5973" s="6"/>
    </row>
    <row r="5974" spans="9:11">
      <c r="I5974" s="6"/>
      <c r="J5974" s="6"/>
      <c r="K5974" s="6"/>
    </row>
    <row r="5975" spans="9:11">
      <c r="I5975" s="6"/>
      <c r="J5975" s="6"/>
      <c r="K5975" s="6"/>
    </row>
    <row r="5976" spans="9:11">
      <c r="I5976" s="6"/>
      <c r="J5976" s="6"/>
      <c r="K5976" s="6"/>
    </row>
    <row r="5977" spans="9:11">
      <c r="I5977" s="6"/>
      <c r="J5977" s="6"/>
      <c r="K5977" s="6"/>
    </row>
    <row r="5978" spans="9:11">
      <c r="I5978" s="6"/>
      <c r="J5978" s="6"/>
      <c r="K5978" s="6"/>
    </row>
    <row r="5979" spans="9:11">
      <c r="I5979" s="6"/>
      <c r="J5979" s="6"/>
      <c r="K5979" s="6"/>
    </row>
    <row r="5980" spans="9:11">
      <c r="I5980" s="6"/>
      <c r="J5980" s="6"/>
      <c r="K5980" s="6"/>
    </row>
    <row r="5981" spans="9:11">
      <c r="I5981" s="6"/>
      <c r="J5981" s="6"/>
      <c r="K5981" s="6"/>
    </row>
    <row r="5982" spans="9:11">
      <c r="I5982" s="6"/>
      <c r="J5982" s="6"/>
      <c r="K5982" s="6"/>
    </row>
    <row r="5983" spans="9:11">
      <c r="I5983" s="6"/>
      <c r="J5983" s="6"/>
      <c r="K5983" s="6"/>
    </row>
    <row r="5984" spans="9:11">
      <c r="I5984" s="6"/>
      <c r="J5984" s="6"/>
      <c r="K5984" s="6"/>
    </row>
    <row r="5985" spans="9:11">
      <c r="I5985" s="6"/>
      <c r="J5985" s="6"/>
      <c r="K5985" s="6"/>
    </row>
    <row r="5986" spans="9:11">
      <c r="I5986" s="6"/>
      <c r="J5986" s="6"/>
      <c r="K5986" s="6"/>
    </row>
    <row r="5987" spans="9:11">
      <c r="I5987" s="6"/>
      <c r="J5987" s="6"/>
      <c r="K5987" s="6"/>
    </row>
    <row r="5988" spans="9:11">
      <c r="I5988" s="6"/>
    </row>
    <row r="5989" spans="9:11">
      <c r="I5989" s="6"/>
    </row>
    <row r="5990" spans="9:11">
      <c r="I5990" s="6"/>
    </row>
    <row r="5991" spans="9:11">
      <c r="I5991" s="6"/>
    </row>
  </sheetData>
  <sheetProtection algorithmName="SHA-512" hashValue="k2WvHiYUSw3YMb/N8nwiTrKFtClkDr7EBJFSBnG/5Umv/q0kYcNKWHP1fKtqT2QQoEnAAq9D4yuFM29frM8mOA==" saltValue="rIszyjrj3TGQ3ivOfbNL5g==" spinCount="100000" sheet="1" objects="1" scenarios="1" selectLockedCells="1" sort="0" autoFilter="0" pivotTables="0"/>
  <phoneticPr fontId="19" type="noConversion"/>
  <pageMargins left="0.70866141732283472" right="0.70866141732283472" top="0.74803149606299213" bottom="0.74803149606299213" header="0.31496062992125984" footer="0.31496062992125984"/>
  <pageSetup paperSize="9" scale="52" fitToHeight="0" orientation="landscape" horizontalDpi="200" verticalDpi="200" r:id="rId1"/>
  <headerFooter>
    <oddHeader>&amp;LInventaire Cuisine</oddHeader>
    <oddFooter>&amp;C&amp;P de &amp;N Page(s)</oddFooter>
  </headerFooter>
  <drawing r:id="rId2"/>
  <legacyDrawing r:id="rId3"/>
  <controls>
    <mc:AlternateContent xmlns:mc="http://schemas.openxmlformats.org/markup-compatibility/2006">
      <mc:Choice Requires="x14">
        <control shapeId="2051" r:id="rId4" name="cmbMoisInventaire">
          <controlPr locked="0" defaultSize="0" autoLine="0" r:id="rId5">
            <anchor moveWithCells="1">
              <from>
                <xdr:col>3</xdr:col>
                <xdr:colOff>552450</xdr:colOff>
                <xdr:row>0</xdr:row>
                <xdr:rowOff>85725</xdr:rowOff>
              </from>
              <to>
                <xdr:col>6</xdr:col>
                <xdr:colOff>180975</xdr:colOff>
                <xdr:row>0</xdr:row>
                <xdr:rowOff>361950</xdr:rowOff>
              </to>
            </anchor>
          </controlPr>
        </control>
      </mc:Choice>
      <mc:Fallback>
        <control shapeId="2051" r:id="rId4" name="cmbMoisInventaire"/>
      </mc:Fallback>
    </mc:AlternateContent>
    <mc:AlternateContent xmlns:mc="http://schemas.openxmlformats.org/markup-compatibility/2006">
      <mc:Choice Requires="x14">
        <control shapeId="2052" r:id="rId6" name="Button 4">
          <controlPr defaultSize="0" print="0" autoFill="0" autoPict="0">
            <anchor moveWithCells="1" sizeWithCells="1">
              <from>
                <xdr:col>7</xdr:col>
                <xdr:colOff>504825</xdr:colOff>
                <xdr:row>0</xdr:row>
                <xdr:rowOff>95250</xdr:rowOff>
              </from>
              <to>
                <xdr:col>8</xdr:col>
                <xdr:colOff>171450</xdr:colOff>
                <xdr:row>0</xdr:row>
                <xdr:rowOff>352425</xdr:rowOff>
              </to>
            </anchor>
          </controlPr>
        </control>
      </mc:Choice>
    </mc:AlternateContent>
  </controls>
  <tableParts count="2">
    <tablePart r:id="rId7"/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tabColor rgb="FF92D050"/>
    <pageSetUpPr fitToPage="1"/>
  </sheetPr>
  <dimension ref="A1:AB8083"/>
  <sheetViews>
    <sheetView showGridLines="0" showRowColHeaders="0" workbookViewId="0">
      <pane ySplit="1" topLeftCell="A2" activePane="bottomLeft" state="frozen"/>
      <selection pane="bottomLeft" activeCell="C11" sqref="C11"/>
    </sheetView>
  </sheetViews>
  <sheetFormatPr baseColWidth="10" defaultColWidth="11.42578125" defaultRowHeight="18.75"/>
  <cols>
    <col min="1" max="1" width="13.140625" style="29" bestFit="1" customWidth="1"/>
    <col min="2" max="2" width="26.140625" style="17" customWidth="1"/>
    <col min="3" max="3" width="78.85546875" style="20" bestFit="1" customWidth="1"/>
    <col min="4" max="4" width="16.42578125" style="20" customWidth="1"/>
    <col min="5" max="5" width="16" style="20" customWidth="1"/>
    <col min="6" max="6" width="19.28515625" style="20" customWidth="1"/>
    <col min="7" max="7" width="19" style="64" customWidth="1"/>
    <col min="8" max="8" width="7.5703125" style="18" bestFit="1" customWidth="1"/>
    <col min="9" max="10" width="11.42578125" style="17"/>
    <col min="11" max="11" width="27.28515625" style="17" customWidth="1"/>
    <col min="12" max="27" width="11.42578125" style="17"/>
    <col min="28" max="28" width="0" style="17" hidden="1" customWidth="1"/>
    <col min="29" max="16384" width="11.42578125" style="17"/>
  </cols>
  <sheetData>
    <row r="1" spans="1:28" ht="41.25" customHeight="1">
      <c r="A1" s="126" t="s">
        <v>917</v>
      </c>
      <c r="B1" s="125">
        <v>46143</v>
      </c>
      <c r="C1" s="22" t="s">
        <v>918</v>
      </c>
      <c r="D1" s="72"/>
      <c r="E1" s="114">
        <v>0</v>
      </c>
      <c r="F1" s="76"/>
      <c r="G1" s="73"/>
      <c r="H1" s="74"/>
      <c r="I1" s="75"/>
      <c r="J1" s="75"/>
      <c r="L1" s="21"/>
      <c r="AB1" s="17" t="s">
        <v>43</v>
      </c>
    </row>
    <row r="2" spans="1:28" ht="15.75">
      <c r="A2" s="69" t="s">
        <v>2</v>
      </c>
      <c r="B2" s="69" t="s">
        <v>1</v>
      </c>
      <c r="C2" s="69" t="s">
        <v>9</v>
      </c>
      <c r="D2" s="70" t="s">
        <v>3</v>
      </c>
      <c r="E2" s="71" t="s">
        <v>57</v>
      </c>
      <c r="F2" s="71" t="s">
        <v>4</v>
      </c>
      <c r="G2" s="17"/>
      <c r="H2" s="17"/>
    </row>
    <row r="3" spans="1:28" ht="15.75">
      <c r="A3" s="129">
        <v>4269</v>
      </c>
      <c r="B3" s="130" t="s">
        <v>299</v>
      </c>
      <c r="C3" s="130" t="s">
        <v>301</v>
      </c>
      <c r="D3" s="131">
        <v>3</v>
      </c>
      <c r="E3" s="133">
        <v>0</v>
      </c>
      <c r="F3" s="132"/>
      <c r="G3" s="17"/>
      <c r="H3" s="17"/>
    </row>
    <row r="4" spans="1:28" ht="15.75">
      <c r="A4" s="129">
        <v>6556</v>
      </c>
      <c r="B4" s="130" t="s">
        <v>299</v>
      </c>
      <c r="C4" s="130" t="s">
        <v>302</v>
      </c>
      <c r="D4" s="131">
        <v>0.7</v>
      </c>
      <c r="E4" s="133">
        <v>0</v>
      </c>
      <c r="F4" s="132"/>
      <c r="G4" s="17"/>
      <c r="H4" s="17"/>
    </row>
    <row r="5" spans="1:28" ht="15.75">
      <c r="A5" s="109">
        <v>6739</v>
      </c>
      <c r="B5" s="110" t="s">
        <v>36</v>
      </c>
      <c r="C5" s="110" t="s">
        <v>216</v>
      </c>
      <c r="D5" s="111">
        <v>50</v>
      </c>
      <c r="E5" s="113">
        <v>0</v>
      </c>
      <c r="F5" s="112"/>
      <c r="G5" s="17"/>
      <c r="H5" s="17"/>
    </row>
    <row r="6" spans="1:28" ht="15.75">
      <c r="A6" s="129">
        <v>6838</v>
      </c>
      <c r="B6" s="130" t="s">
        <v>36</v>
      </c>
      <c r="C6" s="130" t="s">
        <v>303</v>
      </c>
      <c r="D6" s="131">
        <v>50</v>
      </c>
      <c r="E6" s="133">
        <v>0</v>
      </c>
      <c r="F6" s="132"/>
      <c r="G6" s="17"/>
      <c r="H6" s="17"/>
    </row>
    <row r="7" spans="1:28" ht="15.75">
      <c r="A7" s="129">
        <v>6750</v>
      </c>
      <c r="B7" s="130" t="s">
        <v>36</v>
      </c>
      <c r="C7" s="130" t="s">
        <v>304</v>
      </c>
      <c r="D7" s="131">
        <v>32.64</v>
      </c>
      <c r="E7" s="133">
        <v>0</v>
      </c>
      <c r="F7" s="132"/>
      <c r="G7" s="17"/>
      <c r="H7" s="17"/>
    </row>
    <row r="8" spans="1:28" ht="15.75">
      <c r="A8" s="129">
        <v>6748</v>
      </c>
      <c r="B8" s="130" t="s">
        <v>36</v>
      </c>
      <c r="C8" s="130" t="s">
        <v>112</v>
      </c>
      <c r="D8" s="131">
        <v>57.76</v>
      </c>
      <c r="E8" s="133">
        <v>0</v>
      </c>
      <c r="F8" s="132"/>
      <c r="G8" s="17"/>
      <c r="H8" s="17"/>
    </row>
    <row r="9" spans="1:28" ht="15.75">
      <c r="A9" s="129">
        <v>6783</v>
      </c>
      <c r="B9" s="130" t="s">
        <v>36</v>
      </c>
      <c r="C9" s="130" t="s">
        <v>305</v>
      </c>
      <c r="D9" s="131">
        <v>70</v>
      </c>
      <c r="E9" s="133">
        <v>0</v>
      </c>
      <c r="F9" s="132"/>
      <c r="G9" s="17"/>
      <c r="H9" s="17"/>
    </row>
    <row r="10" spans="1:28" ht="15.75">
      <c r="A10" s="129">
        <v>6842</v>
      </c>
      <c r="B10" s="130" t="s">
        <v>36</v>
      </c>
      <c r="C10" s="130" t="s">
        <v>306</v>
      </c>
      <c r="D10" s="131">
        <v>44</v>
      </c>
      <c r="E10" s="133">
        <v>0</v>
      </c>
      <c r="F10" s="132"/>
      <c r="G10" s="17"/>
      <c r="H10" s="17"/>
    </row>
    <row r="11" spans="1:28" ht="15.75">
      <c r="A11" s="129">
        <v>6841</v>
      </c>
      <c r="B11" s="130" t="s">
        <v>36</v>
      </c>
      <c r="C11" s="130" t="s">
        <v>307</v>
      </c>
      <c r="D11" s="131">
        <v>48</v>
      </c>
      <c r="E11" s="133">
        <v>0</v>
      </c>
      <c r="F11" s="132"/>
      <c r="G11" s="17"/>
      <c r="H11" s="17"/>
    </row>
    <row r="12" spans="1:28" ht="15.75">
      <c r="A12" s="129">
        <v>6742</v>
      </c>
      <c r="B12" s="130" t="s">
        <v>36</v>
      </c>
      <c r="C12" s="130" t="s">
        <v>308</v>
      </c>
      <c r="D12" s="131">
        <v>84.48</v>
      </c>
      <c r="E12" s="133">
        <v>0</v>
      </c>
      <c r="F12" s="132"/>
      <c r="G12" s="17"/>
      <c r="H12" s="17"/>
    </row>
    <row r="13" spans="1:28" ht="15.75">
      <c r="A13" s="129">
        <v>6740</v>
      </c>
      <c r="B13" s="130" t="s">
        <v>36</v>
      </c>
      <c r="C13" s="130" t="s">
        <v>113</v>
      </c>
      <c r="D13" s="131">
        <v>61.6</v>
      </c>
      <c r="E13" s="133">
        <v>0</v>
      </c>
      <c r="F13" s="132"/>
      <c r="G13" s="17"/>
      <c r="H13" s="17"/>
    </row>
    <row r="14" spans="1:28" ht="15.75">
      <c r="A14" s="129">
        <v>6741</v>
      </c>
      <c r="B14" s="130" t="s">
        <v>36</v>
      </c>
      <c r="C14" s="130" t="s">
        <v>309</v>
      </c>
      <c r="D14" s="131">
        <v>70.400000000000006</v>
      </c>
      <c r="E14" s="133">
        <v>0</v>
      </c>
      <c r="F14" s="132"/>
      <c r="G14" s="17"/>
      <c r="H14" s="17"/>
    </row>
    <row r="15" spans="1:28" ht="15.75">
      <c r="A15" s="129">
        <v>6747</v>
      </c>
      <c r="B15" s="130" t="s">
        <v>36</v>
      </c>
      <c r="C15" s="130" t="s">
        <v>114</v>
      </c>
      <c r="D15" s="131">
        <v>38.4</v>
      </c>
      <c r="E15" s="133">
        <v>0</v>
      </c>
      <c r="F15" s="132"/>
      <c r="G15" s="17"/>
      <c r="H15" s="17"/>
    </row>
    <row r="16" spans="1:28" ht="15.75">
      <c r="A16" s="129">
        <v>6839</v>
      </c>
      <c r="B16" s="130" t="s">
        <v>36</v>
      </c>
      <c r="C16" s="130" t="s">
        <v>310</v>
      </c>
      <c r="D16" s="131">
        <v>33.6</v>
      </c>
      <c r="E16" s="133">
        <v>0</v>
      </c>
      <c r="F16" s="132"/>
      <c r="G16" s="17"/>
      <c r="H16" s="17"/>
    </row>
    <row r="17" spans="1:8" ht="15.75">
      <c r="A17" s="129">
        <v>6785</v>
      </c>
      <c r="B17" s="130" t="s">
        <v>36</v>
      </c>
      <c r="C17" s="130" t="s">
        <v>311</v>
      </c>
      <c r="D17" s="131">
        <v>63</v>
      </c>
      <c r="E17" s="133">
        <v>0</v>
      </c>
      <c r="F17" s="132"/>
      <c r="G17" s="17"/>
      <c r="H17" s="17"/>
    </row>
    <row r="18" spans="1:8" ht="15.75">
      <c r="A18" s="129">
        <v>6782</v>
      </c>
      <c r="B18" s="130" t="s">
        <v>36</v>
      </c>
      <c r="C18" s="130" t="s">
        <v>312</v>
      </c>
      <c r="D18" s="131">
        <v>33.6</v>
      </c>
      <c r="E18" s="133">
        <v>0</v>
      </c>
      <c r="F18" s="132"/>
      <c r="G18" s="17"/>
      <c r="H18" s="17"/>
    </row>
    <row r="19" spans="1:8" ht="15.75">
      <c r="A19" s="129">
        <v>6784</v>
      </c>
      <c r="B19" s="130" t="s">
        <v>36</v>
      </c>
      <c r="C19" s="130" t="s">
        <v>313</v>
      </c>
      <c r="D19" s="131">
        <v>31.5</v>
      </c>
      <c r="E19" s="133">
        <v>0</v>
      </c>
      <c r="F19" s="132"/>
      <c r="G19" s="17"/>
      <c r="H19" s="17"/>
    </row>
    <row r="20" spans="1:8" ht="15.75">
      <c r="A20" s="129">
        <v>6840</v>
      </c>
      <c r="B20" s="130" t="s">
        <v>36</v>
      </c>
      <c r="C20" s="130" t="s">
        <v>314</v>
      </c>
      <c r="D20" s="131">
        <v>70.2</v>
      </c>
      <c r="E20" s="133">
        <v>0</v>
      </c>
      <c r="F20" s="132"/>
      <c r="G20" s="17"/>
      <c r="H20" s="17"/>
    </row>
    <row r="21" spans="1:8" ht="15.75">
      <c r="A21" s="129">
        <v>6749</v>
      </c>
      <c r="B21" s="130" t="s">
        <v>36</v>
      </c>
      <c r="C21" s="130" t="s">
        <v>315</v>
      </c>
      <c r="D21" s="131">
        <v>115.2</v>
      </c>
      <c r="E21" s="133">
        <v>0</v>
      </c>
      <c r="F21" s="132"/>
      <c r="G21" s="17"/>
      <c r="H21" s="17"/>
    </row>
    <row r="22" spans="1:8" ht="15.75">
      <c r="A22" s="109">
        <v>1029</v>
      </c>
      <c r="B22" s="110" t="s">
        <v>316</v>
      </c>
      <c r="C22" s="110" t="s">
        <v>317</v>
      </c>
      <c r="D22" s="111">
        <v>0.7</v>
      </c>
      <c r="E22" s="113">
        <v>0</v>
      </c>
      <c r="F22" s="112"/>
      <c r="G22" s="17"/>
      <c r="H22" s="17"/>
    </row>
    <row r="23" spans="1:8" ht="15.75">
      <c r="A23" s="129">
        <v>1030</v>
      </c>
      <c r="B23" s="130" t="s">
        <v>316</v>
      </c>
      <c r="C23" s="130" t="s">
        <v>318</v>
      </c>
      <c r="D23" s="131">
        <v>19.52</v>
      </c>
      <c r="E23" s="133">
        <v>0</v>
      </c>
      <c r="F23" s="132"/>
      <c r="G23" s="17"/>
      <c r="H23" s="17"/>
    </row>
    <row r="24" spans="1:8" ht="15.75">
      <c r="A24" s="129">
        <v>1032</v>
      </c>
      <c r="B24" s="130" t="s">
        <v>316</v>
      </c>
      <c r="C24" s="130" t="s">
        <v>319</v>
      </c>
      <c r="D24" s="131">
        <v>19.93</v>
      </c>
      <c r="E24" s="133">
        <v>0</v>
      </c>
      <c r="F24" s="132"/>
      <c r="G24" s="17"/>
      <c r="H24" s="17"/>
    </row>
    <row r="25" spans="1:8" ht="15.75">
      <c r="A25" s="129">
        <v>1033</v>
      </c>
      <c r="B25" s="130" t="s">
        <v>316</v>
      </c>
      <c r="C25" s="130" t="s">
        <v>320</v>
      </c>
      <c r="D25" s="131">
        <v>16.93</v>
      </c>
      <c r="E25" s="133">
        <v>0</v>
      </c>
      <c r="F25" s="132"/>
      <c r="G25" s="17"/>
      <c r="H25" s="17"/>
    </row>
    <row r="26" spans="1:8" ht="15.75">
      <c r="A26" s="129">
        <v>1034</v>
      </c>
      <c r="B26" s="130" t="s">
        <v>316</v>
      </c>
      <c r="C26" s="130" t="s">
        <v>321</v>
      </c>
      <c r="D26" s="131">
        <v>14.4</v>
      </c>
      <c r="E26" s="133">
        <v>0</v>
      </c>
      <c r="F26" s="132"/>
      <c r="G26" s="17"/>
      <c r="H26" s="17"/>
    </row>
    <row r="27" spans="1:8" ht="15.75">
      <c r="A27" s="129">
        <v>1035</v>
      </c>
      <c r="B27" s="130" t="s">
        <v>316</v>
      </c>
      <c r="C27" s="130" t="s">
        <v>322</v>
      </c>
      <c r="D27" s="131">
        <v>14.95</v>
      </c>
      <c r="E27" s="133">
        <v>0</v>
      </c>
      <c r="F27" s="132"/>
      <c r="G27" s="17"/>
      <c r="H27" s="17"/>
    </row>
    <row r="28" spans="1:8" ht="15.75">
      <c r="A28" s="109">
        <v>6692</v>
      </c>
      <c r="B28" s="110" t="s">
        <v>37</v>
      </c>
      <c r="C28" s="110" t="s">
        <v>323</v>
      </c>
      <c r="D28" s="111">
        <v>9.6</v>
      </c>
      <c r="E28" s="113">
        <v>0</v>
      </c>
      <c r="F28" s="112"/>
      <c r="G28" s="17"/>
      <c r="H28" s="17"/>
    </row>
    <row r="29" spans="1:8" ht="15.75">
      <c r="A29" s="129">
        <v>6675</v>
      </c>
      <c r="B29" s="130" t="s">
        <v>37</v>
      </c>
      <c r="C29" s="130" t="s">
        <v>115</v>
      </c>
      <c r="D29" s="131">
        <v>19.100000000000001</v>
      </c>
      <c r="E29" s="133">
        <v>0</v>
      </c>
      <c r="F29" s="132"/>
      <c r="G29" s="17"/>
      <c r="H29" s="17"/>
    </row>
    <row r="30" spans="1:8" ht="15.75">
      <c r="A30" s="129">
        <v>6693</v>
      </c>
      <c r="B30" s="130" t="s">
        <v>37</v>
      </c>
      <c r="C30" s="130" t="s">
        <v>217</v>
      </c>
      <c r="D30" s="131">
        <v>36</v>
      </c>
      <c r="E30" s="133">
        <v>0</v>
      </c>
      <c r="F30" s="132"/>
      <c r="G30" s="17"/>
      <c r="H30" s="17"/>
    </row>
    <row r="31" spans="1:8" ht="15.75">
      <c r="A31" s="129">
        <v>6695</v>
      </c>
      <c r="B31" s="130" t="s">
        <v>37</v>
      </c>
      <c r="C31" s="130" t="s">
        <v>324</v>
      </c>
      <c r="D31" s="131">
        <v>32.049999999999997</v>
      </c>
      <c r="E31" s="133">
        <v>0</v>
      </c>
      <c r="F31" s="132"/>
      <c r="G31" s="17"/>
      <c r="H31" s="17"/>
    </row>
    <row r="32" spans="1:8" ht="15.75">
      <c r="A32" s="129">
        <v>6694</v>
      </c>
      <c r="B32" s="130" t="s">
        <v>37</v>
      </c>
      <c r="C32" s="130" t="s">
        <v>325</v>
      </c>
      <c r="D32" s="131">
        <v>36</v>
      </c>
      <c r="E32" s="133">
        <v>0</v>
      </c>
      <c r="F32" s="132"/>
      <c r="G32" s="17"/>
      <c r="H32" s="17"/>
    </row>
    <row r="33" spans="1:8" ht="15.75">
      <c r="A33" s="129">
        <v>6825</v>
      </c>
      <c r="B33" s="130" t="s">
        <v>37</v>
      </c>
      <c r="C33" s="130" t="s">
        <v>326</v>
      </c>
      <c r="D33" s="131">
        <v>22</v>
      </c>
      <c r="E33" s="133">
        <v>0</v>
      </c>
      <c r="F33" s="132"/>
      <c r="G33" s="17"/>
      <c r="H33" s="17"/>
    </row>
    <row r="34" spans="1:8" ht="15.75">
      <c r="A34" s="129">
        <v>6674</v>
      </c>
      <c r="B34" s="130" t="s">
        <v>37</v>
      </c>
      <c r="C34" s="130" t="s">
        <v>116</v>
      </c>
      <c r="D34" s="131">
        <v>12.8</v>
      </c>
      <c r="E34" s="133">
        <v>0</v>
      </c>
      <c r="F34" s="132"/>
      <c r="G34" s="17"/>
      <c r="H34" s="17"/>
    </row>
    <row r="35" spans="1:8" ht="15.75">
      <c r="A35" s="129">
        <v>6682</v>
      </c>
      <c r="B35" s="130" t="s">
        <v>37</v>
      </c>
      <c r="C35" s="130" t="s">
        <v>327</v>
      </c>
      <c r="D35" s="131">
        <v>14.9</v>
      </c>
      <c r="E35" s="133">
        <v>0</v>
      </c>
      <c r="F35" s="132"/>
      <c r="G35" s="17"/>
      <c r="H35" s="17"/>
    </row>
    <row r="36" spans="1:8" ht="15.75">
      <c r="A36" s="129">
        <v>6677</v>
      </c>
      <c r="B36" s="130" t="s">
        <v>37</v>
      </c>
      <c r="C36" s="130" t="s">
        <v>218</v>
      </c>
      <c r="D36" s="131">
        <v>12.75</v>
      </c>
      <c r="E36" s="133">
        <v>0</v>
      </c>
      <c r="F36" s="132"/>
      <c r="G36" s="17"/>
      <c r="H36" s="17"/>
    </row>
    <row r="37" spans="1:8" ht="15.75">
      <c r="A37" s="129">
        <v>6678</v>
      </c>
      <c r="B37" s="130" t="s">
        <v>37</v>
      </c>
      <c r="C37" s="130" t="s">
        <v>219</v>
      </c>
      <c r="D37" s="131">
        <v>13.9</v>
      </c>
      <c r="E37" s="133">
        <v>0</v>
      </c>
      <c r="F37" s="132"/>
      <c r="G37" s="17"/>
      <c r="H37" s="17"/>
    </row>
    <row r="38" spans="1:8" ht="15.75">
      <c r="A38" s="129">
        <v>6679</v>
      </c>
      <c r="B38" s="130" t="s">
        <v>37</v>
      </c>
      <c r="C38" s="130" t="s">
        <v>220</v>
      </c>
      <c r="D38" s="131">
        <v>12.75</v>
      </c>
      <c r="E38" s="133">
        <v>0</v>
      </c>
      <c r="F38" s="132"/>
      <c r="G38" s="17"/>
      <c r="H38" s="17"/>
    </row>
    <row r="39" spans="1:8" ht="15.75">
      <c r="A39" s="129">
        <v>6714</v>
      </c>
      <c r="B39" s="130" t="s">
        <v>37</v>
      </c>
      <c r="C39" s="130" t="s">
        <v>117</v>
      </c>
      <c r="D39" s="131">
        <v>7.35</v>
      </c>
      <c r="E39" s="133">
        <v>0</v>
      </c>
      <c r="F39" s="132"/>
      <c r="G39" s="17"/>
      <c r="H39" s="17"/>
    </row>
    <row r="40" spans="1:8" ht="15.75">
      <c r="A40" s="129">
        <v>6715</v>
      </c>
      <c r="B40" s="130" t="s">
        <v>37</v>
      </c>
      <c r="C40" s="130" t="s">
        <v>118</v>
      </c>
      <c r="D40" s="131">
        <v>11.75</v>
      </c>
      <c r="E40" s="133">
        <v>0</v>
      </c>
      <c r="F40" s="132"/>
      <c r="G40" s="17"/>
      <c r="H40" s="17"/>
    </row>
    <row r="41" spans="1:8" ht="15.75">
      <c r="A41" s="129">
        <v>6683</v>
      </c>
      <c r="B41" s="130" t="s">
        <v>37</v>
      </c>
      <c r="C41" s="130" t="s">
        <v>221</v>
      </c>
      <c r="D41" s="131">
        <v>11.75</v>
      </c>
      <c r="E41" s="133">
        <v>0</v>
      </c>
      <c r="F41" s="132"/>
      <c r="G41" s="17"/>
      <c r="H41" s="17"/>
    </row>
    <row r="42" spans="1:8" ht="15.75">
      <c r="A42" s="129">
        <v>6681</v>
      </c>
      <c r="B42" s="130" t="s">
        <v>37</v>
      </c>
      <c r="C42" s="130" t="s">
        <v>119</v>
      </c>
      <c r="D42" s="131">
        <v>9.9</v>
      </c>
      <c r="E42" s="133">
        <v>0</v>
      </c>
      <c r="F42" s="132"/>
      <c r="G42" s="17"/>
      <c r="H42" s="17"/>
    </row>
    <row r="43" spans="1:8" ht="15.75">
      <c r="A43" s="129">
        <v>6673</v>
      </c>
      <c r="B43" s="130" t="s">
        <v>37</v>
      </c>
      <c r="C43" s="130" t="s">
        <v>328</v>
      </c>
      <c r="D43" s="131">
        <v>26.85</v>
      </c>
      <c r="E43" s="133">
        <v>0</v>
      </c>
      <c r="F43" s="132"/>
      <c r="G43" s="17"/>
      <c r="H43" s="17"/>
    </row>
    <row r="44" spans="1:8" ht="15.75">
      <c r="A44" s="129">
        <v>6680</v>
      </c>
      <c r="B44" s="130" t="s">
        <v>37</v>
      </c>
      <c r="C44" s="130" t="s">
        <v>120</v>
      </c>
      <c r="D44" s="131">
        <v>16.399999999999999</v>
      </c>
      <c r="E44" s="133">
        <v>0</v>
      </c>
      <c r="F44" s="132"/>
      <c r="G44" s="17"/>
      <c r="H44" s="17"/>
    </row>
    <row r="45" spans="1:8" ht="15.75">
      <c r="A45" s="129">
        <v>6684</v>
      </c>
      <c r="B45" s="130" t="s">
        <v>37</v>
      </c>
      <c r="C45" s="130" t="s">
        <v>121</v>
      </c>
      <c r="D45" s="131">
        <v>13.9</v>
      </c>
      <c r="E45" s="133">
        <v>0</v>
      </c>
      <c r="F45" s="132"/>
      <c r="G45" s="17"/>
      <c r="H45" s="17"/>
    </row>
    <row r="46" spans="1:8" ht="15.75">
      <c r="A46" s="129">
        <v>6827</v>
      </c>
      <c r="B46" s="130" t="s">
        <v>37</v>
      </c>
      <c r="C46" s="130" t="s">
        <v>329</v>
      </c>
      <c r="D46" s="131">
        <v>11.75</v>
      </c>
      <c r="E46" s="133">
        <v>0</v>
      </c>
      <c r="F46" s="132"/>
      <c r="G46" s="17"/>
      <c r="H46" s="17"/>
    </row>
    <row r="47" spans="1:8" ht="15.75">
      <c r="A47" s="129">
        <v>6685</v>
      </c>
      <c r="B47" s="130" t="s">
        <v>37</v>
      </c>
      <c r="C47" s="130" t="s">
        <v>222</v>
      </c>
      <c r="D47" s="131">
        <v>11.75</v>
      </c>
      <c r="E47" s="133">
        <v>0</v>
      </c>
      <c r="F47" s="132"/>
      <c r="G47" s="17"/>
      <c r="H47" s="17"/>
    </row>
    <row r="48" spans="1:8" ht="15.75">
      <c r="A48" s="129">
        <v>6686</v>
      </c>
      <c r="B48" s="130" t="s">
        <v>37</v>
      </c>
      <c r="C48" s="130" t="s">
        <v>223</v>
      </c>
      <c r="D48" s="131">
        <v>11.75</v>
      </c>
      <c r="E48" s="133">
        <v>0</v>
      </c>
      <c r="F48" s="132"/>
      <c r="G48" s="17"/>
      <c r="H48" s="17"/>
    </row>
    <row r="49" spans="1:8" ht="15.75">
      <c r="A49" s="129">
        <v>6676</v>
      </c>
      <c r="B49" s="130" t="s">
        <v>37</v>
      </c>
      <c r="C49" s="130" t="s">
        <v>122</v>
      </c>
      <c r="D49" s="131">
        <v>11.75</v>
      </c>
      <c r="E49" s="133">
        <v>0</v>
      </c>
      <c r="F49" s="132"/>
      <c r="G49" s="17"/>
      <c r="H49" s="17"/>
    </row>
    <row r="50" spans="1:8" ht="15.75">
      <c r="A50" s="129">
        <v>6687</v>
      </c>
      <c r="B50" s="130" t="s">
        <v>37</v>
      </c>
      <c r="C50" s="130" t="s">
        <v>330</v>
      </c>
      <c r="D50" s="131">
        <v>11.75</v>
      </c>
      <c r="E50" s="133">
        <v>0</v>
      </c>
      <c r="F50" s="132"/>
      <c r="G50" s="17"/>
      <c r="H50" s="17"/>
    </row>
    <row r="51" spans="1:8" ht="15.75">
      <c r="A51" s="129">
        <v>6689</v>
      </c>
      <c r="B51" s="130" t="s">
        <v>37</v>
      </c>
      <c r="C51" s="130" t="s">
        <v>224</v>
      </c>
      <c r="D51" s="131">
        <v>11.75</v>
      </c>
      <c r="E51" s="133">
        <v>0</v>
      </c>
      <c r="F51" s="132"/>
      <c r="G51" s="17"/>
      <c r="H51" s="17"/>
    </row>
    <row r="52" spans="1:8" ht="15.75">
      <c r="A52" s="129">
        <v>6688</v>
      </c>
      <c r="B52" s="130" t="s">
        <v>37</v>
      </c>
      <c r="C52" s="130" t="s">
        <v>123</v>
      </c>
      <c r="D52" s="131">
        <v>11.75</v>
      </c>
      <c r="E52" s="133">
        <v>0</v>
      </c>
      <c r="F52" s="132"/>
      <c r="G52" s="17"/>
      <c r="H52" s="17"/>
    </row>
    <row r="53" spans="1:8" ht="15.75">
      <c r="A53" s="129">
        <v>6690</v>
      </c>
      <c r="B53" s="130" t="s">
        <v>37</v>
      </c>
      <c r="C53" s="130" t="s">
        <v>225</v>
      </c>
      <c r="D53" s="131">
        <v>11.75</v>
      </c>
      <c r="E53" s="133">
        <v>0</v>
      </c>
      <c r="F53" s="132"/>
      <c r="G53" s="17"/>
      <c r="H53" s="17"/>
    </row>
    <row r="54" spans="1:8" ht="15.75">
      <c r="A54" s="109">
        <v>6601</v>
      </c>
      <c r="B54" s="110" t="s">
        <v>10</v>
      </c>
      <c r="C54" s="110" t="s">
        <v>331</v>
      </c>
      <c r="D54" s="111">
        <v>12.28</v>
      </c>
      <c r="E54" s="113">
        <v>0</v>
      </c>
      <c r="F54" s="112"/>
      <c r="G54" s="17"/>
      <c r="H54" s="17"/>
    </row>
    <row r="55" spans="1:8" ht="15.75">
      <c r="A55" s="129">
        <v>1037</v>
      </c>
      <c r="B55" s="130" t="s">
        <v>10</v>
      </c>
      <c r="C55" s="130" t="s">
        <v>332</v>
      </c>
      <c r="D55" s="131">
        <v>17.940000000000001</v>
      </c>
      <c r="E55" s="133">
        <v>0</v>
      </c>
      <c r="F55" s="132"/>
      <c r="G55" s="17"/>
      <c r="H55" s="17"/>
    </row>
    <row r="56" spans="1:8" ht="15.75">
      <c r="A56" s="129">
        <v>1036</v>
      </c>
      <c r="B56" s="130" t="s">
        <v>10</v>
      </c>
      <c r="C56" s="130" t="s">
        <v>333</v>
      </c>
      <c r="D56" s="131">
        <v>19.11</v>
      </c>
      <c r="E56" s="133">
        <v>0</v>
      </c>
      <c r="F56" s="132"/>
      <c r="G56" s="17"/>
      <c r="H56" s="17"/>
    </row>
    <row r="57" spans="1:8" ht="15.75">
      <c r="A57" s="129">
        <v>3622</v>
      </c>
      <c r="B57" s="130" t="s">
        <v>10</v>
      </c>
      <c r="C57" s="130" t="s">
        <v>334</v>
      </c>
      <c r="D57" s="131">
        <v>74.97</v>
      </c>
      <c r="E57" s="133">
        <v>0</v>
      </c>
      <c r="F57" s="132"/>
      <c r="G57" s="17"/>
      <c r="H57" s="17"/>
    </row>
    <row r="58" spans="1:8" ht="15.75">
      <c r="A58" s="129">
        <v>2123</v>
      </c>
      <c r="B58" s="130" t="s">
        <v>10</v>
      </c>
      <c r="C58" s="130" t="s">
        <v>124</v>
      </c>
      <c r="D58" s="131">
        <v>25.05</v>
      </c>
      <c r="E58" s="133">
        <v>0</v>
      </c>
      <c r="F58" s="132"/>
      <c r="G58" s="17"/>
      <c r="H58" s="17"/>
    </row>
    <row r="59" spans="1:8" ht="15.75">
      <c r="A59" s="129">
        <v>3620</v>
      </c>
      <c r="B59" s="130" t="s">
        <v>10</v>
      </c>
      <c r="C59" s="130" t="s">
        <v>125</v>
      </c>
      <c r="D59" s="131">
        <v>29.24</v>
      </c>
      <c r="E59" s="133">
        <v>0</v>
      </c>
      <c r="F59" s="132"/>
      <c r="G59" s="17"/>
      <c r="H59" s="17"/>
    </row>
    <row r="60" spans="1:8" ht="15.75">
      <c r="A60" s="129">
        <v>6432</v>
      </c>
      <c r="B60" s="130" t="s">
        <v>10</v>
      </c>
      <c r="C60" s="130" t="s">
        <v>335</v>
      </c>
      <c r="D60" s="131">
        <v>5.01</v>
      </c>
      <c r="E60" s="133">
        <v>0</v>
      </c>
      <c r="F60" s="132"/>
      <c r="G60" s="17"/>
      <c r="H60" s="17"/>
    </row>
    <row r="61" spans="1:8" ht="15.75">
      <c r="A61" s="129">
        <v>3618</v>
      </c>
      <c r="B61" s="130" t="s">
        <v>10</v>
      </c>
      <c r="C61" s="130" t="s">
        <v>336</v>
      </c>
      <c r="D61" s="131">
        <v>9.44</v>
      </c>
      <c r="E61" s="133">
        <v>0</v>
      </c>
      <c r="F61" s="132"/>
      <c r="G61" s="17"/>
      <c r="H61" s="17"/>
    </row>
    <row r="62" spans="1:8" ht="15.75">
      <c r="A62" s="129">
        <v>6648</v>
      </c>
      <c r="B62" s="130" t="s">
        <v>10</v>
      </c>
      <c r="C62" s="130" t="s">
        <v>337</v>
      </c>
      <c r="D62" s="131">
        <v>2.94</v>
      </c>
      <c r="E62" s="133">
        <v>0</v>
      </c>
      <c r="F62" s="132"/>
      <c r="G62" s="17"/>
      <c r="H62" s="17"/>
    </row>
    <row r="63" spans="1:8" ht="15.75">
      <c r="A63" s="129">
        <v>2108</v>
      </c>
      <c r="B63" s="130" t="s">
        <v>10</v>
      </c>
      <c r="C63" s="130" t="s">
        <v>338</v>
      </c>
      <c r="D63" s="131">
        <v>4.63</v>
      </c>
      <c r="E63" s="133">
        <v>0</v>
      </c>
      <c r="F63" s="132"/>
      <c r="G63" s="17"/>
      <c r="H63" s="17"/>
    </row>
    <row r="64" spans="1:8" ht="15.75">
      <c r="A64" s="129">
        <v>2102</v>
      </c>
      <c r="B64" s="130" t="s">
        <v>10</v>
      </c>
      <c r="C64" s="130" t="s">
        <v>339</v>
      </c>
      <c r="D64" s="131">
        <v>19.690000000000001</v>
      </c>
      <c r="E64" s="133">
        <v>0</v>
      </c>
      <c r="F64" s="132"/>
      <c r="G64" s="17"/>
      <c r="H64" s="17"/>
    </row>
    <row r="65" spans="1:8" ht="15.75">
      <c r="A65" s="129">
        <v>6645</v>
      </c>
      <c r="B65" s="130" t="s">
        <v>10</v>
      </c>
      <c r="C65" s="130" t="s">
        <v>126</v>
      </c>
      <c r="D65" s="131">
        <v>19.28</v>
      </c>
      <c r="E65" s="133">
        <v>0</v>
      </c>
      <c r="F65" s="132"/>
      <c r="G65" s="17"/>
      <c r="H65" s="17"/>
    </row>
    <row r="66" spans="1:8" ht="15.75">
      <c r="A66" s="129">
        <v>2075</v>
      </c>
      <c r="B66" s="130" t="s">
        <v>10</v>
      </c>
      <c r="C66" s="130" t="s">
        <v>127</v>
      </c>
      <c r="D66" s="131">
        <v>9.4499999999999993</v>
      </c>
      <c r="E66" s="133">
        <v>0</v>
      </c>
      <c r="F66" s="132"/>
      <c r="G66" s="17"/>
      <c r="H66" s="17"/>
    </row>
    <row r="67" spans="1:8" ht="15.75">
      <c r="A67" s="129">
        <v>1361</v>
      </c>
      <c r="B67" s="130" t="s">
        <v>10</v>
      </c>
      <c r="C67" s="130" t="s">
        <v>340</v>
      </c>
      <c r="D67" s="131">
        <v>17.77</v>
      </c>
      <c r="E67" s="133">
        <v>0</v>
      </c>
      <c r="F67" s="132"/>
      <c r="G67" s="17"/>
      <c r="H67" s="17"/>
    </row>
    <row r="68" spans="1:8" ht="15.75">
      <c r="A68" s="129">
        <v>2713</v>
      </c>
      <c r="B68" s="130" t="s">
        <v>10</v>
      </c>
      <c r="C68" s="130" t="s">
        <v>128</v>
      </c>
      <c r="D68" s="131">
        <v>7.14</v>
      </c>
      <c r="E68" s="133">
        <v>0</v>
      </c>
      <c r="F68" s="132"/>
      <c r="G68" s="17"/>
      <c r="H68" s="17"/>
    </row>
    <row r="69" spans="1:8" ht="15.75">
      <c r="A69" s="129">
        <v>6541</v>
      </c>
      <c r="B69" s="130" t="s">
        <v>10</v>
      </c>
      <c r="C69" s="130" t="s">
        <v>341</v>
      </c>
      <c r="D69" s="131">
        <v>12</v>
      </c>
      <c r="E69" s="133">
        <v>0</v>
      </c>
      <c r="F69" s="132"/>
      <c r="G69" s="17"/>
      <c r="H69" s="17"/>
    </row>
    <row r="70" spans="1:8" ht="15.75">
      <c r="A70" s="129">
        <v>1039</v>
      </c>
      <c r="B70" s="130" t="s">
        <v>10</v>
      </c>
      <c r="C70" s="130" t="s">
        <v>342</v>
      </c>
      <c r="D70" s="131">
        <v>5.79</v>
      </c>
      <c r="E70" s="133">
        <v>0</v>
      </c>
      <c r="F70" s="132"/>
      <c r="G70" s="17"/>
      <c r="H70" s="17"/>
    </row>
    <row r="71" spans="1:8" ht="15.75">
      <c r="A71" s="129">
        <v>1349</v>
      </c>
      <c r="B71" s="130" t="s">
        <v>10</v>
      </c>
      <c r="C71" s="130" t="s">
        <v>343</v>
      </c>
      <c r="D71" s="131">
        <v>9.7100000000000009</v>
      </c>
      <c r="E71" s="133">
        <v>0</v>
      </c>
      <c r="F71" s="132"/>
      <c r="G71" s="17"/>
      <c r="H71" s="17"/>
    </row>
    <row r="72" spans="1:8" ht="15.75">
      <c r="A72" s="129">
        <v>2116</v>
      </c>
      <c r="B72" s="130" t="s">
        <v>10</v>
      </c>
      <c r="C72" s="130" t="s">
        <v>344</v>
      </c>
      <c r="D72" s="131">
        <v>25.54</v>
      </c>
      <c r="E72" s="133">
        <v>0</v>
      </c>
      <c r="F72" s="132"/>
      <c r="G72" s="17"/>
      <c r="H72" s="17"/>
    </row>
    <row r="73" spans="1:8" ht="15.75">
      <c r="A73" s="129">
        <v>1324</v>
      </c>
      <c r="B73" s="130" t="s">
        <v>10</v>
      </c>
      <c r="C73" s="130" t="s">
        <v>345</v>
      </c>
      <c r="D73" s="131">
        <v>23.1</v>
      </c>
      <c r="E73" s="133">
        <v>0</v>
      </c>
      <c r="F73" s="132"/>
      <c r="G73" s="17"/>
      <c r="H73" s="17"/>
    </row>
    <row r="74" spans="1:8" ht="15.75">
      <c r="A74" s="129">
        <v>6603</v>
      </c>
      <c r="B74" s="130" t="s">
        <v>10</v>
      </c>
      <c r="C74" s="130" t="s">
        <v>346</v>
      </c>
      <c r="D74" s="131">
        <v>6.37</v>
      </c>
      <c r="E74" s="133">
        <v>0</v>
      </c>
      <c r="F74" s="132"/>
      <c r="G74" s="17"/>
      <c r="H74" s="17"/>
    </row>
    <row r="75" spans="1:8" ht="15.75">
      <c r="A75" s="129">
        <v>1041</v>
      </c>
      <c r="B75" s="130" t="s">
        <v>10</v>
      </c>
      <c r="C75" s="130" t="s">
        <v>347</v>
      </c>
      <c r="D75" s="131">
        <v>12.3</v>
      </c>
      <c r="E75" s="133">
        <v>0</v>
      </c>
      <c r="F75" s="132"/>
      <c r="G75" s="17"/>
      <c r="H75" s="17"/>
    </row>
    <row r="76" spans="1:8" ht="15.75">
      <c r="A76" s="129">
        <v>6706</v>
      </c>
      <c r="B76" s="130" t="s">
        <v>10</v>
      </c>
      <c r="C76" s="130" t="s">
        <v>348</v>
      </c>
      <c r="D76" s="131">
        <v>3.22</v>
      </c>
      <c r="E76" s="133">
        <v>0</v>
      </c>
      <c r="F76" s="132"/>
      <c r="G76" s="17"/>
      <c r="H76" s="17"/>
    </row>
    <row r="77" spans="1:8" ht="15.75">
      <c r="A77" s="129">
        <v>2715</v>
      </c>
      <c r="B77" s="130" t="s">
        <v>10</v>
      </c>
      <c r="C77" s="130" t="s">
        <v>226</v>
      </c>
      <c r="D77" s="131">
        <v>15.57</v>
      </c>
      <c r="E77" s="133">
        <v>0</v>
      </c>
      <c r="F77" s="132"/>
      <c r="G77" s="17"/>
      <c r="H77" s="17"/>
    </row>
    <row r="78" spans="1:8" ht="15.75">
      <c r="A78" s="129">
        <v>6438</v>
      </c>
      <c r="B78" s="130" t="s">
        <v>10</v>
      </c>
      <c r="C78" s="130" t="s">
        <v>227</v>
      </c>
      <c r="D78" s="131">
        <v>7.95</v>
      </c>
      <c r="E78" s="133">
        <v>0</v>
      </c>
      <c r="F78" s="132"/>
      <c r="G78" s="17"/>
      <c r="H78" s="17"/>
    </row>
    <row r="79" spans="1:8" ht="15.75">
      <c r="A79" s="129">
        <v>6574</v>
      </c>
      <c r="B79" s="130" t="s">
        <v>10</v>
      </c>
      <c r="C79" s="130" t="s">
        <v>349</v>
      </c>
      <c r="D79" s="131">
        <v>89.24</v>
      </c>
      <c r="E79" s="133">
        <v>0</v>
      </c>
      <c r="F79" s="132"/>
      <c r="G79" s="17"/>
      <c r="H79" s="17"/>
    </row>
    <row r="80" spans="1:8" ht="15.75">
      <c r="A80" s="129">
        <v>2706</v>
      </c>
      <c r="B80" s="130" t="s">
        <v>10</v>
      </c>
      <c r="C80" s="130" t="s">
        <v>129</v>
      </c>
      <c r="D80" s="131">
        <v>42.71</v>
      </c>
      <c r="E80" s="133">
        <v>0</v>
      </c>
      <c r="F80" s="132"/>
      <c r="G80" s="17"/>
      <c r="H80" s="17"/>
    </row>
    <row r="81" spans="1:8" ht="15.75">
      <c r="A81" s="129">
        <v>1042</v>
      </c>
      <c r="B81" s="130" t="s">
        <v>10</v>
      </c>
      <c r="C81" s="130" t="s">
        <v>350</v>
      </c>
      <c r="D81" s="131">
        <v>18.18</v>
      </c>
      <c r="E81" s="133">
        <v>0</v>
      </c>
      <c r="F81" s="132"/>
      <c r="G81" s="17"/>
      <c r="H81" s="17"/>
    </row>
    <row r="82" spans="1:8" ht="15.75">
      <c r="A82" s="129">
        <v>2100</v>
      </c>
      <c r="B82" s="130" t="s">
        <v>10</v>
      </c>
      <c r="C82" s="130" t="s">
        <v>228</v>
      </c>
      <c r="D82" s="131">
        <v>39.99</v>
      </c>
      <c r="E82" s="133">
        <v>0</v>
      </c>
      <c r="F82" s="132"/>
      <c r="G82" s="17"/>
      <c r="H82" s="17"/>
    </row>
    <row r="83" spans="1:8" ht="15.75">
      <c r="A83" s="129">
        <v>6639</v>
      </c>
      <c r="B83" s="130" t="s">
        <v>10</v>
      </c>
      <c r="C83" s="130" t="s">
        <v>229</v>
      </c>
      <c r="D83" s="131">
        <v>4.53</v>
      </c>
      <c r="E83" s="133">
        <v>0</v>
      </c>
      <c r="F83" s="132"/>
      <c r="G83" s="17"/>
      <c r="H83" s="17"/>
    </row>
    <row r="84" spans="1:8" ht="15.75">
      <c r="A84" s="129">
        <v>1325</v>
      </c>
      <c r="B84" s="130" t="s">
        <v>10</v>
      </c>
      <c r="C84" s="130" t="s">
        <v>130</v>
      </c>
      <c r="D84" s="131">
        <v>16.5</v>
      </c>
      <c r="E84" s="133">
        <v>0</v>
      </c>
      <c r="F84" s="132"/>
      <c r="G84" s="17"/>
      <c r="H84" s="17"/>
    </row>
    <row r="85" spans="1:8" ht="15.75">
      <c r="A85" s="129">
        <v>6771</v>
      </c>
      <c r="B85" s="130" t="s">
        <v>10</v>
      </c>
      <c r="C85" s="130" t="s">
        <v>351</v>
      </c>
      <c r="D85" s="131">
        <v>4.13</v>
      </c>
      <c r="E85" s="133">
        <v>0</v>
      </c>
      <c r="F85" s="132"/>
      <c r="G85" s="17"/>
      <c r="H85" s="17"/>
    </row>
    <row r="86" spans="1:8" ht="15.75">
      <c r="A86" s="129">
        <v>6772</v>
      </c>
      <c r="B86" s="130" t="s">
        <v>10</v>
      </c>
      <c r="C86" s="130" t="s">
        <v>352</v>
      </c>
      <c r="D86" s="131">
        <v>5.28</v>
      </c>
      <c r="E86" s="133">
        <v>0</v>
      </c>
      <c r="F86" s="132"/>
      <c r="G86" s="17"/>
      <c r="H86" s="17"/>
    </row>
    <row r="87" spans="1:8" ht="15.75">
      <c r="A87" s="129">
        <v>6770</v>
      </c>
      <c r="B87" s="130" t="s">
        <v>10</v>
      </c>
      <c r="C87" s="130" t="s">
        <v>353</v>
      </c>
      <c r="D87" s="131">
        <v>4.75</v>
      </c>
      <c r="E87" s="133">
        <v>0</v>
      </c>
      <c r="F87" s="132"/>
      <c r="G87" s="17"/>
      <c r="H87" s="17"/>
    </row>
    <row r="88" spans="1:8" ht="15.75">
      <c r="A88" s="129">
        <v>1329</v>
      </c>
      <c r="B88" s="130" t="s">
        <v>10</v>
      </c>
      <c r="C88" s="130" t="s">
        <v>131</v>
      </c>
      <c r="D88" s="131">
        <v>16.5</v>
      </c>
      <c r="E88" s="133">
        <v>0</v>
      </c>
      <c r="F88" s="132"/>
      <c r="G88" s="17"/>
      <c r="H88" s="17"/>
    </row>
    <row r="89" spans="1:8" ht="15.75">
      <c r="A89" s="129">
        <v>6769</v>
      </c>
      <c r="B89" s="130" t="s">
        <v>10</v>
      </c>
      <c r="C89" s="130" t="s">
        <v>354</v>
      </c>
      <c r="D89" s="131">
        <v>3.84</v>
      </c>
      <c r="E89" s="133">
        <v>0</v>
      </c>
      <c r="F89" s="132"/>
      <c r="G89" s="17"/>
      <c r="H89" s="17"/>
    </row>
    <row r="90" spans="1:8" ht="15.75">
      <c r="A90" s="129">
        <v>1330</v>
      </c>
      <c r="B90" s="130" t="s">
        <v>10</v>
      </c>
      <c r="C90" s="130" t="s">
        <v>230</v>
      </c>
      <c r="D90" s="131">
        <v>2.88</v>
      </c>
      <c r="E90" s="133">
        <v>0</v>
      </c>
      <c r="F90" s="132"/>
      <c r="G90" s="17"/>
      <c r="H90" s="17"/>
    </row>
    <row r="91" spans="1:8" ht="15.75">
      <c r="A91" s="129">
        <v>6708</v>
      </c>
      <c r="B91" s="130" t="s">
        <v>10</v>
      </c>
      <c r="C91" s="130" t="s">
        <v>355</v>
      </c>
      <c r="D91" s="131">
        <v>16.8</v>
      </c>
      <c r="E91" s="133">
        <v>0</v>
      </c>
      <c r="F91" s="132"/>
      <c r="G91" s="17"/>
      <c r="H91" s="17"/>
    </row>
    <row r="92" spans="1:8" ht="15.75">
      <c r="A92" s="129">
        <v>3637</v>
      </c>
      <c r="B92" s="130" t="s">
        <v>10</v>
      </c>
      <c r="C92" s="130" t="s">
        <v>356</v>
      </c>
      <c r="D92" s="131">
        <v>55.08</v>
      </c>
      <c r="E92" s="133">
        <v>0</v>
      </c>
      <c r="F92" s="132"/>
      <c r="G92" s="17"/>
      <c r="H92" s="17"/>
    </row>
    <row r="93" spans="1:8" ht="15.75">
      <c r="A93" s="129">
        <v>2189</v>
      </c>
      <c r="B93" s="130" t="s">
        <v>10</v>
      </c>
      <c r="C93" s="130" t="s">
        <v>231</v>
      </c>
      <c r="D93" s="131">
        <v>5.23</v>
      </c>
      <c r="E93" s="133">
        <v>0</v>
      </c>
      <c r="F93" s="132"/>
      <c r="G93" s="17"/>
      <c r="H93" s="17"/>
    </row>
    <row r="94" spans="1:8" ht="15.75">
      <c r="A94" s="129">
        <v>3636</v>
      </c>
      <c r="B94" s="130" t="s">
        <v>10</v>
      </c>
      <c r="C94" s="130" t="s">
        <v>357</v>
      </c>
      <c r="D94" s="131">
        <v>16.5</v>
      </c>
      <c r="E94" s="133">
        <v>0</v>
      </c>
      <c r="F94" s="132"/>
      <c r="G94" s="17"/>
      <c r="H94" s="17"/>
    </row>
    <row r="95" spans="1:8" ht="15.75">
      <c r="A95" s="129">
        <v>1332</v>
      </c>
      <c r="B95" s="130" t="s">
        <v>10</v>
      </c>
      <c r="C95" s="130" t="s">
        <v>232</v>
      </c>
      <c r="D95" s="131">
        <v>4.8499999999999996</v>
      </c>
      <c r="E95" s="133">
        <v>0</v>
      </c>
      <c r="F95" s="132"/>
      <c r="G95" s="17"/>
      <c r="H95" s="17"/>
    </row>
    <row r="96" spans="1:8" ht="15.75">
      <c r="A96" s="129">
        <v>3638</v>
      </c>
      <c r="B96" s="130" t="s">
        <v>10</v>
      </c>
      <c r="C96" s="130" t="s">
        <v>358</v>
      </c>
      <c r="D96" s="131">
        <v>20.9</v>
      </c>
      <c r="E96" s="133">
        <v>0</v>
      </c>
      <c r="F96" s="132"/>
      <c r="G96" s="17"/>
      <c r="H96" s="17"/>
    </row>
    <row r="97" spans="1:8" ht="15.75">
      <c r="A97" s="129">
        <v>1333</v>
      </c>
      <c r="B97" s="130" t="s">
        <v>10</v>
      </c>
      <c r="C97" s="130" t="s">
        <v>359</v>
      </c>
      <c r="D97" s="131">
        <v>16.5</v>
      </c>
      <c r="E97" s="133">
        <v>0</v>
      </c>
      <c r="F97" s="132"/>
      <c r="G97" s="17"/>
      <c r="H97" s="17"/>
    </row>
    <row r="98" spans="1:8" ht="15.75">
      <c r="A98" s="129">
        <v>3644</v>
      </c>
      <c r="B98" s="130" t="s">
        <v>10</v>
      </c>
      <c r="C98" s="130" t="s">
        <v>360</v>
      </c>
      <c r="D98" s="131">
        <v>10.6</v>
      </c>
      <c r="E98" s="133">
        <v>0</v>
      </c>
      <c r="F98" s="132"/>
      <c r="G98" s="17"/>
      <c r="H98" s="17"/>
    </row>
    <row r="99" spans="1:8" ht="15.75">
      <c r="A99" s="129">
        <v>1334</v>
      </c>
      <c r="B99" s="130" t="s">
        <v>10</v>
      </c>
      <c r="C99" s="130" t="s">
        <v>233</v>
      </c>
      <c r="D99" s="131">
        <v>39.06</v>
      </c>
      <c r="E99" s="133">
        <v>0</v>
      </c>
      <c r="F99" s="132"/>
      <c r="G99" s="17"/>
      <c r="H99" s="17"/>
    </row>
    <row r="100" spans="1:8" ht="15.75">
      <c r="A100" s="129">
        <v>1043</v>
      </c>
      <c r="B100" s="130" t="s">
        <v>10</v>
      </c>
      <c r="C100" s="130" t="s">
        <v>132</v>
      </c>
      <c r="D100" s="131">
        <v>9.69</v>
      </c>
      <c r="E100" s="133">
        <v>0</v>
      </c>
      <c r="F100" s="132"/>
      <c r="G100" s="17"/>
      <c r="H100" s="17"/>
    </row>
    <row r="101" spans="1:8" ht="15.75">
      <c r="A101" s="129">
        <v>6602</v>
      </c>
      <c r="B101" s="130" t="s">
        <v>10</v>
      </c>
      <c r="C101" s="130" t="s">
        <v>133</v>
      </c>
      <c r="D101" s="131">
        <v>19.899999999999999</v>
      </c>
      <c r="E101" s="133">
        <v>0</v>
      </c>
      <c r="F101" s="132"/>
      <c r="G101" s="17"/>
      <c r="H101" s="17"/>
    </row>
    <row r="102" spans="1:8" ht="15.75">
      <c r="A102" s="129">
        <v>2118</v>
      </c>
      <c r="B102" s="130" t="s">
        <v>10</v>
      </c>
      <c r="C102" s="130" t="s">
        <v>234</v>
      </c>
      <c r="D102" s="131">
        <v>4.09</v>
      </c>
      <c r="E102" s="133">
        <v>0</v>
      </c>
      <c r="F102" s="132"/>
      <c r="G102" s="17"/>
      <c r="H102" s="17"/>
    </row>
    <row r="103" spans="1:8" ht="15.75">
      <c r="A103" s="129">
        <v>6598</v>
      </c>
      <c r="B103" s="130" t="s">
        <v>10</v>
      </c>
      <c r="C103" s="130" t="s">
        <v>134</v>
      </c>
      <c r="D103" s="131">
        <v>8.9700000000000006</v>
      </c>
      <c r="E103" s="133">
        <v>0</v>
      </c>
      <c r="F103" s="132"/>
      <c r="G103" s="17"/>
      <c r="H103" s="17"/>
    </row>
    <row r="104" spans="1:8" ht="15.75">
      <c r="A104" s="129">
        <v>2717</v>
      </c>
      <c r="B104" s="130" t="s">
        <v>10</v>
      </c>
      <c r="C104" s="130" t="s">
        <v>135</v>
      </c>
      <c r="D104" s="131">
        <v>11.03</v>
      </c>
      <c r="E104" s="133">
        <v>0</v>
      </c>
      <c r="F104" s="132"/>
      <c r="G104" s="17"/>
      <c r="H104" s="17"/>
    </row>
    <row r="105" spans="1:8" ht="15.75">
      <c r="A105" s="129">
        <v>1046</v>
      </c>
      <c r="B105" s="130" t="s">
        <v>10</v>
      </c>
      <c r="C105" s="130" t="s">
        <v>136</v>
      </c>
      <c r="D105" s="131">
        <v>20.63</v>
      </c>
      <c r="E105" s="133">
        <v>0</v>
      </c>
      <c r="F105" s="132"/>
      <c r="G105" s="17"/>
      <c r="H105" s="17"/>
    </row>
    <row r="106" spans="1:8" ht="15.75">
      <c r="A106" s="129">
        <v>1047</v>
      </c>
      <c r="B106" s="130" t="s">
        <v>10</v>
      </c>
      <c r="C106" s="130" t="s">
        <v>361</v>
      </c>
      <c r="D106" s="131">
        <v>9.19</v>
      </c>
      <c r="E106" s="133">
        <v>0</v>
      </c>
      <c r="F106" s="132"/>
      <c r="G106" s="17"/>
      <c r="H106" s="17"/>
    </row>
    <row r="107" spans="1:8" ht="15.75">
      <c r="A107" s="129">
        <v>1048</v>
      </c>
      <c r="B107" s="130" t="s">
        <v>10</v>
      </c>
      <c r="C107" s="130" t="s">
        <v>235</v>
      </c>
      <c r="D107" s="131">
        <v>4.09</v>
      </c>
      <c r="E107" s="133">
        <v>0</v>
      </c>
      <c r="F107" s="132"/>
      <c r="G107" s="17"/>
      <c r="H107" s="17"/>
    </row>
    <row r="108" spans="1:8" ht="15.75">
      <c r="A108" s="129">
        <v>1335</v>
      </c>
      <c r="B108" s="130" t="s">
        <v>10</v>
      </c>
      <c r="C108" s="130" t="s">
        <v>137</v>
      </c>
      <c r="D108" s="131">
        <v>18.079999999999998</v>
      </c>
      <c r="E108" s="133">
        <v>0</v>
      </c>
      <c r="F108" s="132"/>
      <c r="G108" s="17"/>
      <c r="H108" s="17"/>
    </row>
    <row r="109" spans="1:8" ht="15.75">
      <c r="A109" s="129">
        <v>1336</v>
      </c>
      <c r="B109" s="130" t="s">
        <v>10</v>
      </c>
      <c r="C109" s="130" t="s">
        <v>362</v>
      </c>
      <c r="D109" s="131">
        <v>50.23</v>
      </c>
      <c r="E109" s="133">
        <v>0</v>
      </c>
      <c r="F109" s="132"/>
      <c r="G109" s="17"/>
      <c r="H109" s="17"/>
    </row>
    <row r="110" spans="1:8" ht="15.75">
      <c r="A110" s="129">
        <v>6437</v>
      </c>
      <c r="B110" s="130" t="s">
        <v>10</v>
      </c>
      <c r="C110" s="130" t="s">
        <v>236</v>
      </c>
      <c r="D110" s="131">
        <v>30.26</v>
      </c>
      <c r="E110" s="133">
        <v>0</v>
      </c>
      <c r="F110" s="132"/>
      <c r="G110" s="17"/>
      <c r="H110" s="17"/>
    </row>
    <row r="111" spans="1:8" ht="15.75">
      <c r="A111" s="129">
        <v>2072</v>
      </c>
      <c r="B111" s="130" t="s">
        <v>10</v>
      </c>
      <c r="C111" s="130" t="s">
        <v>363</v>
      </c>
      <c r="D111" s="131">
        <v>42.99</v>
      </c>
      <c r="E111" s="133">
        <v>0</v>
      </c>
      <c r="F111" s="132"/>
      <c r="G111" s="17"/>
      <c r="H111" s="17"/>
    </row>
    <row r="112" spans="1:8" ht="15.75">
      <c r="A112" s="129">
        <v>6622</v>
      </c>
      <c r="B112" s="130" t="s">
        <v>10</v>
      </c>
      <c r="C112" s="130" t="s">
        <v>364</v>
      </c>
      <c r="D112" s="131">
        <v>9.8000000000000007</v>
      </c>
      <c r="E112" s="133">
        <v>0</v>
      </c>
      <c r="F112" s="132"/>
      <c r="G112" s="17"/>
      <c r="H112" s="17"/>
    </row>
    <row r="113" spans="1:8" ht="15.75">
      <c r="A113" s="129">
        <v>1049</v>
      </c>
      <c r="B113" s="130" t="s">
        <v>10</v>
      </c>
      <c r="C113" s="130" t="s">
        <v>365</v>
      </c>
      <c r="D113" s="131">
        <v>6.15</v>
      </c>
      <c r="E113" s="133">
        <v>0</v>
      </c>
      <c r="F113" s="132"/>
      <c r="G113" s="17"/>
      <c r="H113" s="17"/>
    </row>
    <row r="114" spans="1:8" ht="15.75">
      <c r="A114" s="129">
        <v>2711</v>
      </c>
      <c r="B114" s="130" t="s">
        <v>10</v>
      </c>
      <c r="C114" s="130" t="s">
        <v>138</v>
      </c>
      <c r="D114" s="131">
        <v>29.63</v>
      </c>
      <c r="E114" s="133">
        <v>0</v>
      </c>
      <c r="F114" s="132"/>
      <c r="G114" s="17"/>
      <c r="H114" s="17"/>
    </row>
    <row r="115" spans="1:8" ht="15.75">
      <c r="A115" s="129">
        <v>6075</v>
      </c>
      <c r="B115" s="130" t="s">
        <v>10</v>
      </c>
      <c r="C115" s="130" t="s">
        <v>366</v>
      </c>
      <c r="D115" s="131">
        <v>17.07</v>
      </c>
      <c r="E115" s="133">
        <v>0</v>
      </c>
      <c r="F115" s="132"/>
      <c r="G115" s="17"/>
      <c r="H115" s="17"/>
    </row>
    <row r="116" spans="1:8" ht="15.75">
      <c r="A116" s="129">
        <v>6593</v>
      </c>
      <c r="B116" s="130" t="s">
        <v>10</v>
      </c>
      <c r="C116" s="130" t="s">
        <v>237</v>
      </c>
      <c r="D116" s="131">
        <v>2.65</v>
      </c>
      <c r="E116" s="133">
        <v>0</v>
      </c>
      <c r="F116" s="132"/>
      <c r="G116" s="17"/>
      <c r="H116" s="17"/>
    </row>
    <row r="117" spans="1:8" ht="15.75">
      <c r="A117" s="129">
        <v>6644</v>
      </c>
      <c r="B117" s="130" t="s">
        <v>10</v>
      </c>
      <c r="C117" s="130" t="s">
        <v>139</v>
      </c>
      <c r="D117" s="131">
        <v>15.33</v>
      </c>
      <c r="E117" s="133">
        <v>0</v>
      </c>
      <c r="F117" s="132"/>
      <c r="G117" s="17"/>
      <c r="H117" s="17"/>
    </row>
    <row r="118" spans="1:8" ht="15.75">
      <c r="A118" s="129">
        <v>1337</v>
      </c>
      <c r="B118" s="130" t="s">
        <v>10</v>
      </c>
      <c r="C118" s="130" t="s">
        <v>367</v>
      </c>
      <c r="D118" s="131">
        <v>51.15</v>
      </c>
      <c r="E118" s="133">
        <v>0</v>
      </c>
      <c r="F118" s="132"/>
      <c r="G118" s="17"/>
      <c r="H118" s="17"/>
    </row>
    <row r="119" spans="1:8" ht="15.75">
      <c r="A119" s="129">
        <v>1338</v>
      </c>
      <c r="B119" s="130" t="s">
        <v>10</v>
      </c>
      <c r="C119" s="130" t="s">
        <v>368</v>
      </c>
      <c r="D119" s="131">
        <v>0.42</v>
      </c>
      <c r="E119" s="133">
        <v>0</v>
      </c>
      <c r="F119" s="132"/>
      <c r="G119" s="17"/>
      <c r="H119" s="17"/>
    </row>
    <row r="120" spans="1:8" ht="15.75">
      <c r="A120" s="129">
        <v>2085</v>
      </c>
      <c r="B120" s="130" t="s">
        <v>10</v>
      </c>
      <c r="C120" s="130" t="s">
        <v>369</v>
      </c>
      <c r="D120" s="131">
        <v>4.4800000000000004</v>
      </c>
      <c r="E120" s="133">
        <v>0</v>
      </c>
      <c r="F120" s="132"/>
      <c r="G120" s="17"/>
      <c r="H120" s="17"/>
    </row>
    <row r="121" spans="1:8" ht="15.75">
      <c r="A121" s="129">
        <v>3628</v>
      </c>
      <c r="B121" s="130" t="s">
        <v>10</v>
      </c>
      <c r="C121" s="130" t="s">
        <v>370</v>
      </c>
      <c r="D121" s="131">
        <v>6.91</v>
      </c>
      <c r="E121" s="133">
        <v>0</v>
      </c>
      <c r="F121" s="132"/>
      <c r="G121" s="17"/>
      <c r="H121" s="17"/>
    </row>
    <row r="122" spans="1:8" ht="15.75">
      <c r="A122" s="129">
        <v>1050</v>
      </c>
      <c r="B122" s="130" t="s">
        <v>10</v>
      </c>
      <c r="C122" s="130" t="s">
        <v>140</v>
      </c>
      <c r="D122" s="131">
        <v>14.99</v>
      </c>
      <c r="E122" s="133">
        <v>0</v>
      </c>
      <c r="F122" s="132"/>
      <c r="G122" s="17"/>
      <c r="H122" s="17"/>
    </row>
    <row r="123" spans="1:8" ht="15.75">
      <c r="A123" s="129">
        <v>6653</v>
      </c>
      <c r="B123" s="130" t="s">
        <v>10</v>
      </c>
      <c r="C123" s="130" t="s">
        <v>141</v>
      </c>
      <c r="D123" s="131">
        <v>11.2</v>
      </c>
      <c r="E123" s="133">
        <v>0</v>
      </c>
      <c r="F123" s="132"/>
      <c r="G123" s="17"/>
      <c r="H123" s="17"/>
    </row>
    <row r="124" spans="1:8" ht="15.75">
      <c r="A124" s="129">
        <v>6600</v>
      </c>
      <c r="B124" s="130" t="s">
        <v>10</v>
      </c>
      <c r="C124" s="130" t="s">
        <v>238</v>
      </c>
      <c r="D124" s="131">
        <v>26.1</v>
      </c>
      <c r="E124" s="133">
        <v>0</v>
      </c>
      <c r="F124" s="132"/>
      <c r="G124" s="17"/>
      <c r="H124" s="17"/>
    </row>
    <row r="125" spans="1:8" ht="15.75">
      <c r="A125" s="129">
        <v>2078</v>
      </c>
      <c r="B125" s="130" t="s">
        <v>10</v>
      </c>
      <c r="C125" s="130" t="s">
        <v>371</v>
      </c>
      <c r="D125" s="131">
        <v>25.24</v>
      </c>
      <c r="E125" s="133">
        <v>0</v>
      </c>
      <c r="F125" s="132"/>
      <c r="G125" s="17"/>
      <c r="H125" s="17"/>
    </row>
    <row r="126" spans="1:8" ht="15.75">
      <c r="A126" s="129">
        <v>2120</v>
      </c>
      <c r="B126" s="130" t="s">
        <v>10</v>
      </c>
      <c r="C126" s="130" t="s">
        <v>142</v>
      </c>
      <c r="D126" s="131">
        <v>8.6999999999999993</v>
      </c>
      <c r="E126" s="133">
        <v>0</v>
      </c>
      <c r="F126" s="132"/>
      <c r="G126" s="17"/>
      <c r="H126" s="17"/>
    </row>
    <row r="127" spans="1:8" ht="15.75">
      <c r="A127" s="129">
        <v>3629</v>
      </c>
      <c r="B127" s="130" t="s">
        <v>10</v>
      </c>
      <c r="C127" s="130" t="s">
        <v>372</v>
      </c>
      <c r="D127" s="131">
        <v>10.3</v>
      </c>
      <c r="E127" s="133">
        <v>0</v>
      </c>
      <c r="F127" s="132"/>
      <c r="G127" s="17"/>
      <c r="H127" s="17"/>
    </row>
    <row r="128" spans="1:8" ht="15.75">
      <c r="A128" s="129">
        <v>2117</v>
      </c>
      <c r="B128" s="130" t="s">
        <v>10</v>
      </c>
      <c r="C128" s="130" t="s">
        <v>143</v>
      </c>
      <c r="D128" s="131">
        <v>25.04</v>
      </c>
      <c r="E128" s="133">
        <v>0</v>
      </c>
      <c r="F128" s="132"/>
      <c r="G128" s="17"/>
      <c r="H128" s="17"/>
    </row>
    <row r="129" spans="1:8" ht="15.75">
      <c r="A129" s="129">
        <v>6542</v>
      </c>
      <c r="B129" s="130" t="s">
        <v>10</v>
      </c>
      <c r="C129" s="130" t="s">
        <v>373</v>
      </c>
      <c r="D129" s="131">
        <v>94.39</v>
      </c>
      <c r="E129" s="133">
        <v>0</v>
      </c>
      <c r="F129" s="132"/>
      <c r="G129" s="17"/>
      <c r="H129" s="17"/>
    </row>
    <row r="130" spans="1:8" ht="15.75">
      <c r="A130" s="129">
        <v>2083</v>
      </c>
      <c r="B130" s="130" t="s">
        <v>10</v>
      </c>
      <c r="C130" s="130" t="s">
        <v>374</v>
      </c>
      <c r="D130" s="131">
        <v>13.27</v>
      </c>
      <c r="E130" s="133">
        <v>0</v>
      </c>
      <c r="F130" s="132"/>
      <c r="G130" s="17"/>
      <c r="H130" s="17"/>
    </row>
    <row r="131" spans="1:8" ht="15.75">
      <c r="A131" s="129">
        <v>6697</v>
      </c>
      <c r="B131" s="130" t="s">
        <v>10</v>
      </c>
      <c r="C131" s="130" t="s">
        <v>144</v>
      </c>
      <c r="D131" s="131">
        <v>3.06</v>
      </c>
      <c r="E131" s="133">
        <v>0</v>
      </c>
      <c r="F131" s="132"/>
      <c r="G131" s="17"/>
      <c r="H131" s="17"/>
    </row>
    <row r="132" spans="1:8" ht="15.75">
      <c r="A132" s="129">
        <v>2097</v>
      </c>
      <c r="B132" s="130" t="s">
        <v>10</v>
      </c>
      <c r="C132" s="130" t="s">
        <v>375</v>
      </c>
      <c r="D132" s="131">
        <v>6.73</v>
      </c>
      <c r="E132" s="133">
        <v>0</v>
      </c>
      <c r="F132" s="132"/>
      <c r="G132" s="17"/>
      <c r="H132" s="17"/>
    </row>
    <row r="133" spans="1:8" ht="15.75">
      <c r="A133" s="129">
        <v>6611</v>
      </c>
      <c r="B133" s="130" t="s">
        <v>10</v>
      </c>
      <c r="C133" s="130" t="s">
        <v>376</v>
      </c>
      <c r="D133" s="131">
        <v>10.36</v>
      </c>
      <c r="E133" s="133">
        <v>0</v>
      </c>
      <c r="F133" s="132"/>
      <c r="G133" s="17"/>
      <c r="H133" s="17"/>
    </row>
    <row r="134" spans="1:8" ht="15.75">
      <c r="A134" s="129">
        <v>6610</v>
      </c>
      <c r="B134" s="130" t="s">
        <v>10</v>
      </c>
      <c r="C134" s="130" t="s">
        <v>377</v>
      </c>
      <c r="D134" s="131">
        <v>13.99</v>
      </c>
      <c r="E134" s="133">
        <v>0</v>
      </c>
      <c r="F134" s="132"/>
      <c r="G134" s="17"/>
      <c r="H134" s="17"/>
    </row>
    <row r="135" spans="1:8" ht="15.75">
      <c r="A135" s="129">
        <v>6609</v>
      </c>
      <c r="B135" s="130" t="s">
        <v>10</v>
      </c>
      <c r="C135" s="130" t="s">
        <v>378</v>
      </c>
      <c r="D135" s="131">
        <v>10.37</v>
      </c>
      <c r="E135" s="133">
        <v>0</v>
      </c>
      <c r="F135" s="132"/>
      <c r="G135" s="17"/>
      <c r="H135" s="17"/>
    </row>
    <row r="136" spans="1:8" ht="15.75">
      <c r="A136" s="129">
        <v>6608</v>
      </c>
      <c r="B136" s="130" t="s">
        <v>10</v>
      </c>
      <c r="C136" s="130" t="s">
        <v>379</v>
      </c>
      <c r="D136" s="131">
        <v>10.24</v>
      </c>
      <c r="E136" s="133">
        <v>0</v>
      </c>
      <c r="F136" s="132"/>
      <c r="G136" s="17"/>
      <c r="H136" s="17"/>
    </row>
    <row r="137" spans="1:8" ht="15.75">
      <c r="A137" s="129">
        <v>6612</v>
      </c>
      <c r="B137" s="130" t="s">
        <v>10</v>
      </c>
      <c r="C137" s="130" t="s">
        <v>380</v>
      </c>
      <c r="D137" s="131">
        <v>10.36</v>
      </c>
      <c r="E137" s="133">
        <v>0</v>
      </c>
      <c r="F137" s="132"/>
      <c r="G137" s="17"/>
      <c r="H137" s="17"/>
    </row>
    <row r="138" spans="1:8" ht="15.75">
      <c r="A138" s="129">
        <v>6614</v>
      </c>
      <c r="B138" s="130" t="s">
        <v>10</v>
      </c>
      <c r="C138" s="130" t="s">
        <v>381</v>
      </c>
      <c r="D138" s="131">
        <v>10.36</v>
      </c>
      <c r="E138" s="133">
        <v>0</v>
      </c>
      <c r="F138" s="132"/>
      <c r="G138" s="17"/>
      <c r="H138" s="17"/>
    </row>
    <row r="139" spans="1:8" ht="15.75">
      <c r="A139" s="129">
        <v>6599</v>
      </c>
      <c r="B139" s="130" t="s">
        <v>10</v>
      </c>
      <c r="C139" s="130" t="s">
        <v>145</v>
      </c>
      <c r="D139" s="131">
        <v>18.43</v>
      </c>
      <c r="E139" s="133">
        <v>0</v>
      </c>
      <c r="F139" s="132"/>
      <c r="G139" s="17"/>
      <c r="H139" s="17"/>
    </row>
    <row r="140" spans="1:8" ht="15.75">
      <c r="A140" s="129">
        <v>6435</v>
      </c>
      <c r="B140" s="130" t="s">
        <v>10</v>
      </c>
      <c r="C140" s="130" t="s">
        <v>382</v>
      </c>
      <c r="D140" s="131">
        <v>1.1000000000000001</v>
      </c>
      <c r="E140" s="133">
        <v>0</v>
      </c>
      <c r="F140" s="132"/>
      <c r="G140" s="17"/>
      <c r="H140" s="17"/>
    </row>
    <row r="141" spans="1:8" ht="15.75">
      <c r="A141" s="129">
        <v>2079</v>
      </c>
      <c r="B141" s="130" t="s">
        <v>10</v>
      </c>
      <c r="C141" s="130" t="s">
        <v>383</v>
      </c>
      <c r="D141" s="131">
        <v>4.3600000000000003</v>
      </c>
      <c r="E141" s="133">
        <v>0</v>
      </c>
      <c r="F141" s="132"/>
      <c r="G141" s="17"/>
      <c r="H141" s="17"/>
    </row>
    <row r="142" spans="1:8" ht="15.75">
      <c r="A142" s="129">
        <v>6617</v>
      </c>
      <c r="B142" s="130" t="s">
        <v>10</v>
      </c>
      <c r="C142" s="130" t="s">
        <v>384</v>
      </c>
      <c r="D142" s="131">
        <v>14.2</v>
      </c>
      <c r="E142" s="133">
        <v>0</v>
      </c>
      <c r="F142" s="132"/>
      <c r="G142" s="17"/>
      <c r="H142" s="17"/>
    </row>
    <row r="143" spans="1:8" ht="15.75">
      <c r="A143" s="129">
        <v>1053</v>
      </c>
      <c r="B143" s="130" t="s">
        <v>10</v>
      </c>
      <c r="C143" s="130" t="s">
        <v>385</v>
      </c>
      <c r="D143" s="131">
        <v>17.72</v>
      </c>
      <c r="E143" s="133">
        <v>0</v>
      </c>
      <c r="F143" s="132"/>
      <c r="G143" s="17"/>
      <c r="H143" s="17"/>
    </row>
    <row r="144" spans="1:8" ht="15.75">
      <c r="A144" s="129">
        <v>2699</v>
      </c>
      <c r="B144" s="130" t="s">
        <v>10</v>
      </c>
      <c r="C144" s="130" t="s">
        <v>386</v>
      </c>
      <c r="D144" s="131">
        <v>26.63</v>
      </c>
      <c r="E144" s="133">
        <v>0</v>
      </c>
      <c r="F144" s="132"/>
      <c r="G144" s="17"/>
      <c r="H144" s="17"/>
    </row>
    <row r="145" spans="1:8" ht="15.75">
      <c r="A145" s="129">
        <v>1055</v>
      </c>
      <c r="B145" s="130" t="s">
        <v>10</v>
      </c>
      <c r="C145" s="130" t="s">
        <v>387</v>
      </c>
      <c r="D145" s="131">
        <v>49.19</v>
      </c>
      <c r="E145" s="133">
        <v>0</v>
      </c>
      <c r="F145" s="132"/>
      <c r="G145" s="17"/>
      <c r="H145" s="17"/>
    </row>
    <row r="146" spans="1:8" ht="15.75">
      <c r="A146" s="129">
        <v>1056</v>
      </c>
      <c r="B146" s="130" t="s">
        <v>10</v>
      </c>
      <c r="C146" s="130" t="s">
        <v>239</v>
      </c>
      <c r="D146" s="131">
        <v>9.3000000000000007</v>
      </c>
      <c r="E146" s="133">
        <v>0</v>
      </c>
      <c r="F146" s="132"/>
      <c r="G146" s="17"/>
      <c r="H146" s="17"/>
    </row>
    <row r="147" spans="1:8" ht="15.75">
      <c r="A147" s="129">
        <v>2146</v>
      </c>
      <c r="B147" s="130" t="s">
        <v>10</v>
      </c>
      <c r="C147" s="130" t="s">
        <v>388</v>
      </c>
      <c r="D147" s="131">
        <v>8.33</v>
      </c>
      <c r="E147" s="133">
        <v>0</v>
      </c>
      <c r="F147" s="132"/>
      <c r="G147" s="17"/>
      <c r="H147" s="17"/>
    </row>
    <row r="148" spans="1:8" ht="15.75">
      <c r="A148" s="129">
        <v>6592</v>
      </c>
      <c r="B148" s="130" t="s">
        <v>10</v>
      </c>
      <c r="C148" s="130" t="s">
        <v>240</v>
      </c>
      <c r="D148" s="131">
        <v>17.43</v>
      </c>
      <c r="E148" s="133">
        <v>0</v>
      </c>
      <c r="F148" s="132"/>
      <c r="G148" s="17"/>
      <c r="H148" s="17"/>
    </row>
    <row r="149" spans="1:8" ht="15.75">
      <c r="A149" s="129">
        <v>6596</v>
      </c>
      <c r="B149" s="130" t="s">
        <v>10</v>
      </c>
      <c r="C149" s="130" t="s">
        <v>389</v>
      </c>
      <c r="D149" s="131">
        <v>19</v>
      </c>
      <c r="E149" s="133">
        <v>0</v>
      </c>
      <c r="F149" s="132"/>
      <c r="G149" s="17"/>
      <c r="H149" s="17"/>
    </row>
    <row r="150" spans="1:8" ht="15.75">
      <c r="A150" s="129">
        <v>6606</v>
      </c>
      <c r="B150" s="130" t="s">
        <v>10</v>
      </c>
      <c r="C150" s="130" t="s">
        <v>390</v>
      </c>
      <c r="D150" s="131">
        <v>4.5999999999999996</v>
      </c>
      <c r="E150" s="133">
        <v>0</v>
      </c>
      <c r="F150" s="132"/>
      <c r="G150" s="17"/>
      <c r="H150" s="17"/>
    </row>
    <row r="151" spans="1:8" ht="15.75">
      <c r="A151" s="129">
        <v>1057</v>
      </c>
      <c r="B151" s="130" t="s">
        <v>10</v>
      </c>
      <c r="C151" s="130" t="s">
        <v>241</v>
      </c>
      <c r="D151" s="131">
        <v>28.95</v>
      </c>
      <c r="E151" s="133">
        <v>0</v>
      </c>
      <c r="F151" s="132"/>
      <c r="G151" s="17"/>
      <c r="H151" s="17"/>
    </row>
    <row r="152" spans="1:8" ht="15.75">
      <c r="A152" s="129">
        <v>2105</v>
      </c>
      <c r="B152" s="130" t="s">
        <v>10</v>
      </c>
      <c r="C152" s="130" t="s">
        <v>391</v>
      </c>
      <c r="D152" s="131">
        <v>9.7899999999999991</v>
      </c>
      <c r="E152" s="133">
        <v>0</v>
      </c>
      <c r="F152" s="132"/>
      <c r="G152" s="17"/>
      <c r="H152" s="17"/>
    </row>
    <row r="153" spans="1:8" ht="15.75">
      <c r="A153" s="129">
        <v>6597</v>
      </c>
      <c r="B153" s="130" t="s">
        <v>10</v>
      </c>
      <c r="C153" s="130" t="s">
        <v>392</v>
      </c>
      <c r="D153" s="131">
        <v>11.78</v>
      </c>
      <c r="E153" s="133">
        <v>0</v>
      </c>
      <c r="F153" s="132"/>
      <c r="G153" s="17"/>
      <c r="H153" s="17"/>
    </row>
    <row r="154" spans="1:8" ht="15.75">
      <c r="A154" s="129">
        <v>1059</v>
      </c>
      <c r="B154" s="130" t="s">
        <v>10</v>
      </c>
      <c r="C154" s="130" t="s">
        <v>393</v>
      </c>
      <c r="D154" s="131">
        <v>3.2</v>
      </c>
      <c r="E154" s="133">
        <v>0</v>
      </c>
      <c r="F154" s="132"/>
      <c r="G154" s="17"/>
      <c r="H154" s="17"/>
    </row>
    <row r="155" spans="1:8" ht="15.75">
      <c r="A155" s="129">
        <v>6430</v>
      </c>
      <c r="B155" s="130" t="s">
        <v>10</v>
      </c>
      <c r="C155" s="130" t="s">
        <v>242</v>
      </c>
      <c r="D155" s="131">
        <v>19</v>
      </c>
      <c r="E155" s="133">
        <v>0</v>
      </c>
      <c r="F155" s="132"/>
      <c r="G155" s="17"/>
      <c r="H155" s="17"/>
    </row>
    <row r="156" spans="1:8" ht="15.75">
      <c r="A156" s="129">
        <v>1342</v>
      </c>
      <c r="B156" s="130" t="s">
        <v>10</v>
      </c>
      <c r="C156" s="130" t="s">
        <v>146</v>
      </c>
      <c r="D156" s="131">
        <v>69.81</v>
      </c>
      <c r="E156" s="133">
        <v>0</v>
      </c>
      <c r="F156" s="132"/>
      <c r="G156" s="17"/>
      <c r="H156" s="17"/>
    </row>
    <row r="157" spans="1:8" ht="15.75">
      <c r="A157" s="129">
        <v>6613</v>
      </c>
      <c r="B157" s="130" t="s">
        <v>10</v>
      </c>
      <c r="C157" s="130" t="s">
        <v>394</v>
      </c>
      <c r="D157" s="131">
        <v>17.77</v>
      </c>
      <c r="E157" s="133">
        <v>0</v>
      </c>
      <c r="F157" s="132"/>
      <c r="G157" s="17"/>
      <c r="H157" s="17"/>
    </row>
    <row r="158" spans="1:8" ht="15.75">
      <c r="A158" s="129">
        <v>1060</v>
      </c>
      <c r="B158" s="130" t="s">
        <v>10</v>
      </c>
      <c r="C158" s="130" t="s">
        <v>395</v>
      </c>
      <c r="D158" s="131">
        <v>4.26</v>
      </c>
      <c r="E158" s="133">
        <v>0</v>
      </c>
      <c r="F158" s="132"/>
      <c r="G158" s="17"/>
      <c r="H158" s="17"/>
    </row>
    <row r="159" spans="1:8" ht="15.75">
      <c r="A159" s="129">
        <v>6433</v>
      </c>
      <c r="B159" s="130" t="s">
        <v>10</v>
      </c>
      <c r="C159" s="130" t="s">
        <v>396</v>
      </c>
      <c r="D159" s="131">
        <v>19.649999999999999</v>
      </c>
      <c r="E159" s="133">
        <v>0</v>
      </c>
      <c r="F159" s="132"/>
      <c r="G159" s="17"/>
      <c r="H159" s="17"/>
    </row>
    <row r="160" spans="1:8" ht="15.75">
      <c r="A160" s="129">
        <v>1061</v>
      </c>
      <c r="B160" s="130" t="s">
        <v>10</v>
      </c>
      <c r="C160" s="130" t="s">
        <v>397</v>
      </c>
      <c r="D160" s="131">
        <v>3.08</v>
      </c>
      <c r="E160" s="133">
        <v>0</v>
      </c>
      <c r="F160" s="132"/>
      <c r="G160" s="17"/>
      <c r="H160" s="17"/>
    </row>
    <row r="161" spans="1:8" ht="15.75">
      <c r="A161" s="129">
        <v>1062</v>
      </c>
      <c r="B161" s="130" t="s">
        <v>10</v>
      </c>
      <c r="C161" s="130" t="s">
        <v>398</v>
      </c>
      <c r="D161" s="131">
        <v>13.11</v>
      </c>
      <c r="E161" s="133">
        <v>0</v>
      </c>
      <c r="F161" s="132"/>
      <c r="G161" s="17"/>
      <c r="H161" s="17"/>
    </row>
    <row r="162" spans="1:8" ht="15.75">
      <c r="A162" s="129">
        <v>1063</v>
      </c>
      <c r="B162" s="130" t="s">
        <v>10</v>
      </c>
      <c r="C162" s="130" t="s">
        <v>399</v>
      </c>
      <c r="D162" s="131">
        <v>13.78</v>
      </c>
      <c r="E162" s="133">
        <v>0</v>
      </c>
      <c r="F162" s="132"/>
      <c r="G162" s="17"/>
      <c r="H162" s="17"/>
    </row>
    <row r="163" spans="1:8" ht="15.75">
      <c r="A163" s="129">
        <v>6524</v>
      </c>
      <c r="B163" s="130" t="s">
        <v>10</v>
      </c>
      <c r="C163" s="130" t="s">
        <v>400</v>
      </c>
      <c r="D163" s="131">
        <v>0.93</v>
      </c>
      <c r="E163" s="133">
        <v>0</v>
      </c>
      <c r="F163" s="132"/>
      <c r="G163" s="17"/>
      <c r="H163" s="17"/>
    </row>
    <row r="164" spans="1:8" ht="15.75">
      <c r="A164" s="129">
        <v>2076</v>
      </c>
      <c r="B164" s="130" t="s">
        <v>10</v>
      </c>
      <c r="C164" s="130" t="s">
        <v>147</v>
      </c>
      <c r="D164" s="131">
        <v>9.4499999999999993</v>
      </c>
      <c r="E164" s="133">
        <v>0</v>
      </c>
      <c r="F164" s="132"/>
      <c r="G164" s="17"/>
      <c r="H164" s="17"/>
    </row>
    <row r="165" spans="1:8" ht="15.75">
      <c r="A165" s="129">
        <v>6604</v>
      </c>
      <c r="B165" s="130" t="s">
        <v>10</v>
      </c>
      <c r="C165" s="130" t="s">
        <v>401</v>
      </c>
      <c r="D165" s="131">
        <v>11.72</v>
      </c>
      <c r="E165" s="133">
        <v>0</v>
      </c>
      <c r="F165" s="132"/>
      <c r="G165" s="17"/>
      <c r="H165" s="17"/>
    </row>
    <row r="166" spans="1:8" ht="15.75">
      <c r="A166" s="129">
        <v>1343</v>
      </c>
      <c r="B166" s="130" t="s">
        <v>10</v>
      </c>
      <c r="C166" s="130" t="s">
        <v>243</v>
      </c>
      <c r="D166" s="131">
        <v>45.19</v>
      </c>
      <c r="E166" s="133">
        <v>0</v>
      </c>
      <c r="F166" s="132"/>
      <c r="G166" s="17"/>
      <c r="H166" s="17"/>
    </row>
    <row r="167" spans="1:8" ht="15.75">
      <c r="A167" s="129">
        <v>1344</v>
      </c>
      <c r="B167" s="130" t="s">
        <v>10</v>
      </c>
      <c r="C167" s="130" t="s">
        <v>402</v>
      </c>
      <c r="D167" s="131">
        <v>34.369999999999997</v>
      </c>
      <c r="E167" s="133">
        <v>0</v>
      </c>
      <c r="F167" s="132"/>
      <c r="G167" s="17"/>
      <c r="H167" s="17"/>
    </row>
    <row r="168" spans="1:8" ht="15.75">
      <c r="A168" s="129">
        <v>2722</v>
      </c>
      <c r="B168" s="130" t="s">
        <v>10</v>
      </c>
      <c r="C168" s="130" t="s">
        <v>148</v>
      </c>
      <c r="D168" s="131">
        <v>2.5</v>
      </c>
      <c r="E168" s="133">
        <v>0</v>
      </c>
      <c r="F168" s="132"/>
      <c r="G168" s="17"/>
      <c r="H168" s="17"/>
    </row>
    <row r="169" spans="1:8" ht="15.75">
      <c r="A169" s="129">
        <v>1065</v>
      </c>
      <c r="B169" s="130" t="s">
        <v>10</v>
      </c>
      <c r="C169" s="130" t="s">
        <v>403</v>
      </c>
      <c r="D169" s="131">
        <v>1.9</v>
      </c>
      <c r="E169" s="133">
        <v>0</v>
      </c>
      <c r="F169" s="132"/>
      <c r="G169" s="17"/>
      <c r="H169" s="17"/>
    </row>
    <row r="170" spans="1:8" ht="15.75">
      <c r="A170" s="129">
        <v>6652</v>
      </c>
      <c r="B170" s="130" t="s">
        <v>10</v>
      </c>
      <c r="C170" s="130" t="s">
        <v>244</v>
      </c>
      <c r="D170" s="131">
        <v>5.71</v>
      </c>
      <c r="E170" s="133">
        <v>0</v>
      </c>
      <c r="F170" s="132"/>
      <c r="G170" s="17"/>
      <c r="H170" s="17"/>
    </row>
    <row r="171" spans="1:8" ht="15.75">
      <c r="A171" s="129">
        <v>6836</v>
      </c>
      <c r="B171" s="130" t="s">
        <v>10</v>
      </c>
      <c r="C171" s="130" t="s">
        <v>404</v>
      </c>
      <c r="D171" s="131">
        <v>13.44</v>
      </c>
      <c r="E171" s="133">
        <v>0</v>
      </c>
      <c r="F171" s="132"/>
      <c r="G171" s="17"/>
      <c r="H171" s="17"/>
    </row>
    <row r="172" spans="1:8" ht="15.75">
      <c r="A172" s="129">
        <v>1345</v>
      </c>
      <c r="B172" s="130" t="s">
        <v>10</v>
      </c>
      <c r="C172" s="130" t="s">
        <v>149</v>
      </c>
      <c r="D172" s="131">
        <v>67.42</v>
      </c>
      <c r="E172" s="133">
        <v>0</v>
      </c>
      <c r="F172" s="132"/>
      <c r="G172" s="17"/>
      <c r="H172" s="17"/>
    </row>
    <row r="173" spans="1:8" ht="15.75">
      <c r="A173" s="129">
        <v>6619</v>
      </c>
      <c r="B173" s="130" t="s">
        <v>10</v>
      </c>
      <c r="C173" s="130" t="s">
        <v>405</v>
      </c>
      <c r="D173" s="131">
        <v>5.27</v>
      </c>
      <c r="E173" s="133">
        <v>0</v>
      </c>
      <c r="F173" s="132"/>
      <c r="G173" s="17"/>
      <c r="H173" s="17"/>
    </row>
    <row r="174" spans="1:8" ht="15.75">
      <c r="A174" s="129">
        <v>6607</v>
      </c>
      <c r="B174" s="130" t="s">
        <v>10</v>
      </c>
      <c r="C174" s="130" t="s">
        <v>245</v>
      </c>
      <c r="D174" s="131">
        <v>5.27</v>
      </c>
      <c r="E174" s="133">
        <v>0</v>
      </c>
      <c r="F174" s="132"/>
      <c r="G174" s="17"/>
      <c r="H174" s="17"/>
    </row>
    <row r="175" spans="1:8" ht="15.75">
      <c r="A175" s="129">
        <v>6605</v>
      </c>
      <c r="B175" s="130" t="s">
        <v>10</v>
      </c>
      <c r="C175" s="130" t="s">
        <v>406</v>
      </c>
      <c r="D175" s="131">
        <v>9.7100000000000009</v>
      </c>
      <c r="E175" s="133">
        <v>0</v>
      </c>
      <c r="F175" s="132"/>
      <c r="G175" s="17"/>
      <c r="H175" s="17"/>
    </row>
    <row r="176" spans="1:8" ht="15.75">
      <c r="A176" s="129">
        <v>1347</v>
      </c>
      <c r="B176" s="130" t="s">
        <v>10</v>
      </c>
      <c r="C176" s="130" t="s">
        <v>407</v>
      </c>
      <c r="D176" s="131">
        <v>8.9700000000000006</v>
      </c>
      <c r="E176" s="133">
        <v>0</v>
      </c>
      <c r="F176" s="132"/>
      <c r="G176" s="17"/>
      <c r="H176" s="17"/>
    </row>
    <row r="177" spans="1:8" ht="15.75">
      <c r="A177" s="129">
        <v>1348</v>
      </c>
      <c r="B177" s="130" t="s">
        <v>10</v>
      </c>
      <c r="C177" s="130" t="s">
        <v>150</v>
      </c>
      <c r="D177" s="131">
        <v>7.62</v>
      </c>
      <c r="E177" s="133">
        <v>0</v>
      </c>
      <c r="F177" s="132"/>
      <c r="G177" s="17"/>
      <c r="H177" s="17"/>
    </row>
    <row r="178" spans="1:8" ht="15.75">
      <c r="A178" s="129">
        <v>6643</v>
      </c>
      <c r="B178" s="130" t="s">
        <v>10</v>
      </c>
      <c r="C178" s="130" t="s">
        <v>246</v>
      </c>
      <c r="D178" s="131">
        <v>36.700000000000003</v>
      </c>
      <c r="E178" s="133">
        <v>0</v>
      </c>
      <c r="F178" s="132"/>
      <c r="G178" s="17"/>
      <c r="H178" s="17"/>
    </row>
    <row r="179" spans="1:8" ht="15.75">
      <c r="A179" s="129">
        <v>6544</v>
      </c>
      <c r="B179" s="130" t="s">
        <v>10</v>
      </c>
      <c r="C179" s="130" t="s">
        <v>408</v>
      </c>
      <c r="D179" s="131">
        <v>68.599999999999994</v>
      </c>
      <c r="E179" s="133">
        <v>0</v>
      </c>
      <c r="F179" s="132"/>
      <c r="G179" s="17"/>
      <c r="H179" s="17"/>
    </row>
    <row r="180" spans="1:8" ht="15.75">
      <c r="A180" s="129">
        <v>1351</v>
      </c>
      <c r="B180" s="130" t="s">
        <v>10</v>
      </c>
      <c r="C180" s="130" t="s">
        <v>151</v>
      </c>
      <c r="D180" s="131">
        <v>75.63</v>
      </c>
      <c r="E180" s="133">
        <v>0</v>
      </c>
      <c r="F180" s="132"/>
      <c r="G180" s="17"/>
      <c r="H180" s="17"/>
    </row>
    <row r="181" spans="1:8" ht="15.75">
      <c r="A181" s="129">
        <v>1352</v>
      </c>
      <c r="B181" s="130" t="s">
        <v>10</v>
      </c>
      <c r="C181" s="130" t="s">
        <v>409</v>
      </c>
      <c r="D181" s="131">
        <v>6.33</v>
      </c>
      <c r="E181" s="133">
        <v>0</v>
      </c>
      <c r="F181" s="132"/>
      <c r="G181" s="17"/>
      <c r="H181" s="17"/>
    </row>
    <row r="182" spans="1:8" ht="15.75">
      <c r="A182" s="129">
        <v>6575</v>
      </c>
      <c r="B182" s="130" t="s">
        <v>10</v>
      </c>
      <c r="C182" s="130" t="s">
        <v>152</v>
      </c>
      <c r="D182" s="131">
        <v>13.85</v>
      </c>
      <c r="E182" s="133">
        <v>0</v>
      </c>
      <c r="F182" s="132"/>
      <c r="G182" s="17"/>
      <c r="H182" s="17"/>
    </row>
    <row r="183" spans="1:8" ht="15.75">
      <c r="A183" s="129">
        <v>1071</v>
      </c>
      <c r="B183" s="130" t="s">
        <v>10</v>
      </c>
      <c r="C183" s="130" t="s">
        <v>153</v>
      </c>
      <c r="D183" s="131">
        <v>14.59</v>
      </c>
      <c r="E183" s="133">
        <v>0</v>
      </c>
      <c r="F183" s="132"/>
      <c r="G183" s="17"/>
      <c r="H183" s="17"/>
    </row>
    <row r="184" spans="1:8" ht="15.75">
      <c r="A184" s="129">
        <v>6543</v>
      </c>
      <c r="B184" s="130" t="s">
        <v>10</v>
      </c>
      <c r="C184" s="130" t="s">
        <v>410</v>
      </c>
      <c r="D184" s="131">
        <v>29.72</v>
      </c>
      <c r="E184" s="133">
        <v>0</v>
      </c>
      <c r="F184" s="132"/>
      <c r="G184" s="17"/>
      <c r="H184" s="17"/>
    </row>
    <row r="185" spans="1:8" ht="15.75">
      <c r="A185" s="129">
        <v>2071</v>
      </c>
      <c r="B185" s="130" t="s">
        <v>10</v>
      </c>
      <c r="C185" s="130" t="s">
        <v>154</v>
      </c>
      <c r="D185" s="131">
        <v>9.4600000000000009</v>
      </c>
      <c r="E185" s="133">
        <v>0</v>
      </c>
      <c r="F185" s="132"/>
      <c r="G185" s="17"/>
      <c r="H185" s="17"/>
    </row>
    <row r="186" spans="1:8" ht="15.75">
      <c r="A186" s="129">
        <v>1359</v>
      </c>
      <c r="B186" s="130" t="s">
        <v>10</v>
      </c>
      <c r="C186" s="130" t="s">
        <v>411</v>
      </c>
      <c r="D186" s="131">
        <v>44.18</v>
      </c>
      <c r="E186" s="133">
        <v>0</v>
      </c>
      <c r="F186" s="132"/>
      <c r="G186" s="17"/>
      <c r="H186" s="17"/>
    </row>
    <row r="187" spans="1:8" ht="15.75">
      <c r="A187" s="129">
        <v>1360</v>
      </c>
      <c r="B187" s="130" t="s">
        <v>10</v>
      </c>
      <c r="C187" s="130" t="s">
        <v>412</v>
      </c>
      <c r="D187" s="131">
        <v>27.05</v>
      </c>
      <c r="E187" s="133">
        <v>0</v>
      </c>
      <c r="F187" s="132"/>
      <c r="G187" s="17"/>
      <c r="H187" s="17"/>
    </row>
    <row r="188" spans="1:8" ht="15.75">
      <c r="A188" s="129">
        <v>6615</v>
      </c>
      <c r="B188" s="130" t="s">
        <v>10</v>
      </c>
      <c r="C188" s="130" t="s">
        <v>413</v>
      </c>
      <c r="D188" s="131">
        <v>35</v>
      </c>
      <c r="E188" s="133">
        <v>0</v>
      </c>
      <c r="F188" s="132"/>
      <c r="G188" s="17"/>
      <c r="H188" s="17"/>
    </row>
    <row r="189" spans="1:8" ht="15.75">
      <c r="A189" s="129">
        <v>3627</v>
      </c>
      <c r="B189" s="130" t="s">
        <v>10</v>
      </c>
      <c r="C189" s="130" t="s">
        <v>155</v>
      </c>
      <c r="D189" s="131">
        <v>10.68</v>
      </c>
      <c r="E189" s="133">
        <v>0</v>
      </c>
      <c r="F189" s="132"/>
      <c r="G189" s="17"/>
      <c r="H189" s="17"/>
    </row>
    <row r="190" spans="1:8" ht="15.75">
      <c r="A190" s="129">
        <v>1072</v>
      </c>
      <c r="B190" s="130" t="s">
        <v>10</v>
      </c>
      <c r="C190" s="130" t="s">
        <v>414</v>
      </c>
      <c r="D190" s="131">
        <v>7.56</v>
      </c>
      <c r="E190" s="133">
        <v>0</v>
      </c>
      <c r="F190" s="132"/>
      <c r="G190" s="17"/>
      <c r="H190" s="17"/>
    </row>
    <row r="191" spans="1:8" ht="15.75">
      <c r="A191" s="129">
        <v>1073</v>
      </c>
      <c r="B191" s="130" t="s">
        <v>10</v>
      </c>
      <c r="C191" s="130" t="s">
        <v>156</v>
      </c>
      <c r="D191" s="131">
        <v>7.3</v>
      </c>
      <c r="E191" s="133">
        <v>0</v>
      </c>
      <c r="F191" s="132"/>
      <c r="G191" s="17"/>
      <c r="H191" s="17"/>
    </row>
    <row r="192" spans="1:8" ht="15.75">
      <c r="A192" s="129">
        <v>2089</v>
      </c>
      <c r="B192" s="130" t="s">
        <v>10</v>
      </c>
      <c r="C192" s="130" t="s">
        <v>247</v>
      </c>
      <c r="D192" s="131">
        <v>17.07</v>
      </c>
      <c r="E192" s="133">
        <v>0</v>
      </c>
      <c r="F192" s="132"/>
      <c r="G192" s="17"/>
      <c r="H192" s="17"/>
    </row>
    <row r="193" spans="1:8" ht="15.75">
      <c r="A193" s="129">
        <v>2095</v>
      </c>
      <c r="B193" s="130" t="s">
        <v>10</v>
      </c>
      <c r="C193" s="130" t="s">
        <v>415</v>
      </c>
      <c r="D193" s="131">
        <v>10.69</v>
      </c>
      <c r="E193" s="133">
        <v>0</v>
      </c>
      <c r="F193" s="132"/>
      <c r="G193" s="17"/>
      <c r="H193" s="17"/>
    </row>
    <row r="194" spans="1:8" ht="15.75">
      <c r="A194" s="129">
        <v>6696</v>
      </c>
      <c r="B194" s="130" t="s">
        <v>10</v>
      </c>
      <c r="C194" s="130" t="s">
        <v>416</v>
      </c>
      <c r="D194" s="131">
        <v>9.1199999999999992</v>
      </c>
      <c r="E194" s="133">
        <v>0</v>
      </c>
      <c r="F194" s="132"/>
      <c r="G194" s="17"/>
      <c r="H194" s="17"/>
    </row>
    <row r="195" spans="1:8" ht="15.75">
      <c r="A195" s="129">
        <v>1362</v>
      </c>
      <c r="B195" s="130" t="s">
        <v>10</v>
      </c>
      <c r="C195" s="130" t="s">
        <v>417</v>
      </c>
      <c r="D195" s="131">
        <v>6.27</v>
      </c>
      <c r="E195" s="133">
        <v>0</v>
      </c>
      <c r="F195" s="132"/>
      <c r="G195" s="17"/>
      <c r="H195" s="17"/>
    </row>
    <row r="196" spans="1:8" ht="15.75">
      <c r="A196" s="129">
        <v>1363</v>
      </c>
      <c r="B196" s="130" t="s">
        <v>10</v>
      </c>
      <c r="C196" s="130" t="s">
        <v>418</v>
      </c>
      <c r="D196" s="131">
        <v>7.37</v>
      </c>
      <c r="E196" s="133">
        <v>0</v>
      </c>
      <c r="F196" s="132"/>
      <c r="G196" s="17"/>
      <c r="H196" s="17"/>
    </row>
    <row r="197" spans="1:8" ht="15.75">
      <c r="A197" s="129">
        <v>6650</v>
      </c>
      <c r="B197" s="130" t="s">
        <v>10</v>
      </c>
      <c r="C197" s="130" t="s">
        <v>248</v>
      </c>
      <c r="D197" s="131">
        <v>8.2899999999999991</v>
      </c>
      <c r="E197" s="133">
        <v>0</v>
      </c>
      <c r="F197" s="132"/>
      <c r="G197" s="17"/>
      <c r="H197" s="17"/>
    </row>
    <row r="198" spans="1:8" ht="15.75">
      <c r="A198" s="129">
        <v>6705</v>
      </c>
      <c r="B198" s="130" t="s">
        <v>10</v>
      </c>
      <c r="C198" s="130" t="s">
        <v>419</v>
      </c>
      <c r="D198" s="131">
        <v>2.82</v>
      </c>
      <c r="E198" s="133">
        <v>0</v>
      </c>
      <c r="F198" s="132"/>
      <c r="G198" s="17"/>
      <c r="H198" s="17"/>
    </row>
    <row r="199" spans="1:8" ht="15.75">
      <c r="A199" s="129">
        <v>2114</v>
      </c>
      <c r="B199" s="130" t="s">
        <v>10</v>
      </c>
      <c r="C199" s="130" t="s">
        <v>420</v>
      </c>
      <c r="D199" s="131">
        <v>40.5</v>
      </c>
      <c r="E199" s="133">
        <v>0</v>
      </c>
      <c r="F199" s="132"/>
      <c r="G199" s="17"/>
      <c r="H199" s="17"/>
    </row>
    <row r="200" spans="1:8" ht="15.75">
      <c r="A200" s="129">
        <v>1074</v>
      </c>
      <c r="B200" s="130" t="s">
        <v>10</v>
      </c>
      <c r="C200" s="130" t="s">
        <v>421</v>
      </c>
      <c r="D200" s="131">
        <v>8.99</v>
      </c>
      <c r="E200" s="133">
        <v>0</v>
      </c>
      <c r="F200" s="132"/>
      <c r="G200" s="17"/>
      <c r="H200" s="17"/>
    </row>
    <row r="201" spans="1:8" ht="15.75">
      <c r="A201" s="129">
        <v>6573</v>
      </c>
      <c r="B201" s="130" t="s">
        <v>10</v>
      </c>
      <c r="C201" s="130" t="s">
        <v>422</v>
      </c>
      <c r="D201" s="131">
        <v>18.39</v>
      </c>
      <c r="E201" s="133">
        <v>0</v>
      </c>
      <c r="F201" s="132"/>
      <c r="G201" s="17"/>
      <c r="H201" s="17"/>
    </row>
    <row r="202" spans="1:8" ht="15.75">
      <c r="A202" s="129">
        <v>6572</v>
      </c>
      <c r="B202" s="130" t="s">
        <v>10</v>
      </c>
      <c r="C202" s="130" t="s">
        <v>423</v>
      </c>
      <c r="D202" s="131">
        <v>18.72</v>
      </c>
      <c r="E202" s="133">
        <v>0</v>
      </c>
      <c r="F202" s="132"/>
      <c r="G202" s="17"/>
      <c r="H202" s="17"/>
    </row>
    <row r="203" spans="1:8" ht="15.75">
      <c r="A203" s="129">
        <v>6621</v>
      </c>
      <c r="B203" s="130" t="s">
        <v>10</v>
      </c>
      <c r="C203" s="130" t="s">
        <v>424</v>
      </c>
      <c r="D203" s="131">
        <v>5.35</v>
      </c>
      <c r="E203" s="133">
        <v>0</v>
      </c>
      <c r="F203" s="132"/>
      <c r="G203" s="17"/>
      <c r="H203" s="17"/>
    </row>
    <row r="204" spans="1:8" ht="15.75">
      <c r="A204" s="129">
        <v>6710</v>
      </c>
      <c r="B204" s="130" t="s">
        <v>10</v>
      </c>
      <c r="C204" s="130" t="s">
        <v>425</v>
      </c>
      <c r="D204" s="131">
        <v>9.74</v>
      </c>
      <c r="E204" s="133">
        <v>0</v>
      </c>
      <c r="F204" s="132"/>
      <c r="G204" s="17"/>
      <c r="H204" s="17"/>
    </row>
    <row r="205" spans="1:8" ht="15.75">
      <c r="A205" s="129">
        <v>6712</v>
      </c>
      <c r="B205" s="130" t="s">
        <v>10</v>
      </c>
      <c r="C205" s="130" t="s">
        <v>426</v>
      </c>
      <c r="D205" s="131">
        <v>7.2</v>
      </c>
      <c r="E205" s="133">
        <v>0</v>
      </c>
      <c r="F205" s="132"/>
      <c r="G205" s="17"/>
      <c r="H205" s="17"/>
    </row>
    <row r="206" spans="1:8" ht="15.75">
      <c r="A206" s="129">
        <v>1075</v>
      </c>
      <c r="B206" s="130" t="s">
        <v>10</v>
      </c>
      <c r="C206" s="130" t="s">
        <v>427</v>
      </c>
      <c r="D206" s="131">
        <v>1.53</v>
      </c>
      <c r="E206" s="133">
        <v>0</v>
      </c>
      <c r="F206" s="132"/>
      <c r="G206" s="17"/>
      <c r="H206" s="17"/>
    </row>
    <row r="207" spans="1:8" ht="15.75">
      <c r="A207" s="129">
        <v>6704</v>
      </c>
      <c r="B207" s="130" t="s">
        <v>10</v>
      </c>
      <c r="C207" s="130" t="s">
        <v>157</v>
      </c>
      <c r="D207" s="131">
        <v>7.46</v>
      </c>
      <c r="E207" s="133">
        <v>0</v>
      </c>
      <c r="F207" s="132"/>
      <c r="G207" s="17"/>
      <c r="H207" s="17"/>
    </row>
    <row r="208" spans="1:8" ht="15.75">
      <c r="A208" s="129">
        <v>1076</v>
      </c>
      <c r="B208" s="130" t="s">
        <v>10</v>
      </c>
      <c r="C208" s="130" t="s">
        <v>428</v>
      </c>
      <c r="D208" s="131">
        <v>17.7</v>
      </c>
      <c r="E208" s="133">
        <v>0</v>
      </c>
      <c r="F208" s="132"/>
      <c r="G208" s="17"/>
      <c r="H208" s="17"/>
    </row>
    <row r="209" spans="1:8" ht="15.75">
      <c r="A209" s="129">
        <v>6703</v>
      </c>
      <c r="B209" s="130" t="s">
        <v>10</v>
      </c>
      <c r="C209" s="130" t="s">
        <v>158</v>
      </c>
      <c r="D209" s="131">
        <v>8.8800000000000008</v>
      </c>
      <c r="E209" s="133">
        <v>0</v>
      </c>
      <c r="F209" s="132"/>
      <c r="G209" s="17"/>
      <c r="H209" s="17"/>
    </row>
    <row r="210" spans="1:8" ht="15.75">
      <c r="A210" s="129">
        <v>1077</v>
      </c>
      <c r="B210" s="130" t="s">
        <v>10</v>
      </c>
      <c r="C210" s="130" t="s">
        <v>159</v>
      </c>
      <c r="D210" s="131">
        <v>16.29</v>
      </c>
      <c r="E210" s="133">
        <v>0</v>
      </c>
      <c r="F210" s="132"/>
      <c r="G210" s="17"/>
      <c r="H210" s="17"/>
    </row>
    <row r="211" spans="1:8" ht="15.75">
      <c r="A211" s="129">
        <v>6647</v>
      </c>
      <c r="B211" s="130" t="s">
        <v>10</v>
      </c>
      <c r="C211" s="130" t="s">
        <v>429</v>
      </c>
      <c r="D211" s="131">
        <v>16.89</v>
      </c>
      <c r="E211" s="133">
        <v>0</v>
      </c>
      <c r="F211" s="132"/>
      <c r="G211" s="17"/>
      <c r="H211" s="17"/>
    </row>
    <row r="212" spans="1:8" ht="15.75">
      <c r="A212" s="129">
        <v>2122</v>
      </c>
      <c r="B212" s="130" t="s">
        <v>10</v>
      </c>
      <c r="C212" s="130" t="s">
        <v>430</v>
      </c>
      <c r="D212" s="131">
        <v>12.1</v>
      </c>
      <c r="E212" s="133">
        <v>0</v>
      </c>
      <c r="F212" s="132"/>
      <c r="G212" s="17"/>
      <c r="H212" s="17"/>
    </row>
    <row r="213" spans="1:8" ht="15.75">
      <c r="A213" s="129">
        <v>1078</v>
      </c>
      <c r="B213" s="130" t="s">
        <v>10</v>
      </c>
      <c r="C213" s="130" t="s">
        <v>249</v>
      </c>
      <c r="D213" s="131">
        <v>0</v>
      </c>
      <c r="E213" s="133">
        <v>0</v>
      </c>
      <c r="F213" s="132"/>
      <c r="G213" s="17"/>
      <c r="H213" s="17"/>
    </row>
    <row r="214" spans="1:8" ht="15.75">
      <c r="A214" s="129">
        <v>6071</v>
      </c>
      <c r="B214" s="130" t="s">
        <v>10</v>
      </c>
      <c r="C214" s="130" t="s">
        <v>250</v>
      </c>
      <c r="D214" s="131">
        <v>5.73</v>
      </c>
      <c r="E214" s="133">
        <v>0</v>
      </c>
      <c r="F214" s="132"/>
      <c r="G214" s="17"/>
      <c r="H214" s="17"/>
    </row>
    <row r="215" spans="1:8" ht="15.75">
      <c r="A215" s="129">
        <v>6837</v>
      </c>
      <c r="B215" s="130" t="s">
        <v>10</v>
      </c>
      <c r="C215" s="130" t="s">
        <v>431</v>
      </c>
      <c r="D215" s="131">
        <v>14.45</v>
      </c>
      <c r="E215" s="133">
        <v>0</v>
      </c>
      <c r="F215" s="132"/>
      <c r="G215" s="17"/>
      <c r="H215" s="17"/>
    </row>
    <row r="216" spans="1:8" ht="15.75">
      <c r="A216" s="129">
        <v>2710</v>
      </c>
      <c r="B216" s="130" t="s">
        <v>10</v>
      </c>
      <c r="C216" s="130" t="s">
        <v>432</v>
      </c>
      <c r="D216" s="131">
        <v>4.3</v>
      </c>
      <c r="E216" s="133">
        <v>0</v>
      </c>
      <c r="F216" s="132"/>
      <c r="G216" s="17"/>
      <c r="H216" s="17"/>
    </row>
    <row r="217" spans="1:8" ht="15.75">
      <c r="A217" s="129">
        <v>1365</v>
      </c>
      <c r="B217" s="130" t="s">
        <v>10</v>
      </c>
      <c r="C217" s="130" t="s">
        <v>433</v>
      </c>
      <c r="D217" s="131">
        <v>6.63</v>
      </c>
      <c r="E217" s="133">
        <v>0</v>
      </c>
      <c r="F217" s="132"/>
      <c r="G217" s="17"/>
      <c r="H217" s="17"/>
    </row>
    <row r="218" spans="1:8" ht="15.75">
      <c r="A218" s="129">
        <v>3632</v>
      </c>
      <c r="B218" s="130" t="s">
        <v>10</v>
      </c>
      <c r="C218" s="130" t="s">
        <v>434</v>
      </c>
      <c r="D218" s="131">
        <v>16.8</v>
      </c>
      <c r="E218" s="133">
        <v>0</v>
      </c>
      <c r="F218" s="132"/>
      <c r="G218" s="17"/>
      <c r="H218" s="17"/>
    </row>
    <row r="219" spans="1:8" ht="15.75">
      <c r="A219" s="129">
        <v>2104</v>
      </c>
      <c r="B219" s="130" t="s">
        <v>10</v>
      </c>
      <c r="C219" s="130" t="s">
        <v>435</v>
      </c>
      <c r="D219" s="131">
        <v>6.22</v>
      </c>
      <c r="E219" s="133">
        <v>0</v>
      </c>
      <c r="F219" s="132"/>
      <c r="G219" s="17"/>
      <c r="H219" s="17"/>
    </row>
    <row r="220" spans="1:8" ht="15.75">
      <c r="A220" s="129">
        <v>2090</v>
      </c>
      <c r="B220" s="130" t="s">
        <v>10</v>
      </c>
      <c r="C220" s="130" t="s">
        <v>160</v>
      </c>
      <c r="D220" s="131">
        <v>11.44</v>
      </c>
      <c r="E220" s="133">
        <v>0</v>
      </c>
      <c r="F220" s="132"/>
      <c r="G220" s="17"/>
      <c r="H220" s="17"/>
    </row>
    <row r="221" spans="1:8" ht="15.75">
      <c r="A221" s="129">
        <v>3621</v>
      </c>
      <c r="B221" s="130" t="s">
        <v>10</v>
      </c>
      <c r="C221" s="130" t="s">
        <v>436</v>
      </c>
      <c r="D221" s="131">
        <v>5.9</v>
      </c>
      <c r="E221" s="133">
        <v>0</v>
      </c>
      <c r="F221" s="132"/>
      <c r="G221" s="17"/>
      <c r="H221" s="17"/>
    </row>
    <row r="222" spans="1:8" ht="15.75">
      <c r="A222" s="129">
        <v>2106</v>
      </c>
      <c r="B222" s="130" t="s">
        <v>10</v>
      </c>
      <c r="C222" s="130" t="s">
        <v>437</v>
      </c>
      <c r="D222" s="131">
        <v>34.31</v>
      </c>
      <c r="E222" s="133">
        <v>0</v>
      </c>
      <c r="F222" s="132"/>
      <c r="G222" s="17"/>
      <c r="H222" s="17"/>
    </row>
    <row r="223" spans="1:8" ht="15.75">
      <c r="A223" s="129">
        <v>1070</v>
      </c>
      <c r="B223" s="130" t="s">
        <v>10</v>
      </c>
      <c r="C223" s="130" t="s">
        <v>438</v>
      </c>
      <c r="D223" s="131">
        <v>24.99</v>
      </c>
      <c r="E223" s="133">
        <v>0</v>
      </c>
      <c r="F223" s="132"/>
      <c r="G223" s="17"/>
      <c r="H223" s="17"/>
    </row>
    <row r="224" spans="1:8" ht="15.75">
      <c r="A224" s="129">
        <v>1079</v>
      </c>
      <c r="B224" s="130" t="s">
        <v>10</v>
      </c>
      <c r="C224" s="130" t="s">
        <v>161</v>
      </c>
      <c r="D224" s="131">
        <v>23.46</v>
      </c>
      <c r="E224" s="133">
        <v>0</v>
      </c>
      <c r="F224" s="132"/>
      <c r="G224" s="17"/>
      <c r="H224" s="17"/>
    </row>
    <row r="225" spans="1:8" ht="15.75">
      <c r="A225" s="129">
        <v>2082</v>
      </c>
      <c r="B225" s="130" t="s">
        <v>10</v>
      </c>
      <c r="C225" s="130" t="s">
        <v>439</v>
      </c>
      <c r="D225" s="131">
        <v>13.9</v>
      </c>
      <c r="E225" s="133">
        <v>0</v>
      </c>
      <c r="F225" s="132"/>
      <c r="G225" s="17"/>
      <c r="H225" s="17"/>
    </row>
    <row r="226" spans="1:8" ht="15.75">
      <c r="A226" s="129">
        <v>6594</v>
      </c>
      <c r="B226" s="130" t="s">
        <v>10</v>
      </c>
      <c r="C226" s="130" t="s">
        <v>440</v>
      </c>
      <c r="D226" s="131">
        <v>15.47</v>
      </c>
      <c r="E226" s="133">
        <v>0</v>
      </c>
      <c r="F226" s="132"/>
      <c r="G226" s="17"/>
      <c r="H226" s="17"/>
    </row>
    <row r="227" spans="1:8" ht="15.75">
      <c r="A227" s="129">
        <v>6620</v>
      </c>
      <c r="B227" s="130" t="s">
        <v>10</v>
      </c>
      <c r="C227" s="130" t="s">
        <v>251</v>
      </c>
      <c r="D227" s="131">
        <v>8.5500000000000007</v>
      </c>
      <c r="E227" s="133">
        <v>0</v>
      </c>
      <c r="F227" s="132"/>
      <c r="G227" s="17"/>
      <c r="H227" s="17"/>
    </row>
    <row r="228" spans="1:8" ht="15.75">
      <c r="A228" s="129">
        <v>2077</v>
      </c>
      <c r="B228" s="130" t="s">
        <v>10</v>
      </c>
      <c r="C228" s="130" t="s">
        <v>441</v>
      </c>
      <c r="D228" s="131">
        <v>6.82</v>
      </c>
      <c r="E228" s="133">
        <v>0</v>
      </c>
      <c r="F228" s="132"/>
      <c r="G228" s="17"/>
      <c r="H228" s="17"/>
    </row>
    <row r="229" spans="1:8" ht="15.75">
      <c r="A229" s="129">
        <v>2107</v>
      </c>
      <c r="B229" s="130" t="s">
        <v>10</v>
      </c>
      <c r="C229" s="130" t="s">
        <v>442</v>
      </c>
      <c r="D229" s="131">
        <v>8.5500000000000007</v>
      </c>
      <c r="E229" s="133">
        <v>0</v>
      </c>
      <c r="F229" s="132"/>
      <c r="G229" s="17"/>
      <c r="H229" s="17"/>
    </row>
    <row r="230" spans="1:8" ht="15.75">
      <c r="A230" s="129">
        <v>2708</v>
      </c>
      <c r="B230" s="130" t="s">
        <v>10</v>
      </c>
      <c r="C230" s="130" t="s">
        <v>443</v>
      </c>
      <c r="D230" s="131">
        <v>6.64</v>
      </c>
      <c r="E230" s="133">
        <v>0</v>
      </c>
      <c r="F230" s="132"/>
      <c r="G230" s="17"/>
      <c r="H230" s="17"/>
    </row>
    <row r="231" spans="1:8" ht="15.75">
      <c r="A231" s="129">
        <v>2709</v>
      </c>
      <c r="B231" s="130" t="s">
        <v>10</v>
      </c>
      <c r="C231" s="130" t="s">
        <v>162</v>
      </c>
      <c r="D231" s="131">
        <v>7.13</v>
      </c>
      <c r="E231" s="133">
        <v>0</v>
      </c>
      <c r="F231" s="132"/>
      <c r="G231" s="17"/>
      <c r="H231" s="17"/>
    </row>
    <row r="232" spans="1:8" ht="15.75">
      <c r="A232" s="129">
        <v>6649</v>
      </c>
      <c r="B232" s="130" t="s">
        <v>10</v>
      </c>
      <c r="C232" s="130" t="s">
        <v>163</v>
      </c>
      <c r="D232" s="131">
        <v>4.83</v>
      </c>
      <c r="E232" s="133">
        <v>0</v>
      </c>
      <c r="F232" s="132"/>
      <c r="G232" s="17"/>
      <c r="H232" s="17"/>
    </row>
    <row r="233" spans="1:8" ht="15.75">
      <c r="A233" s="129">
        <v>2705</v>
      </c>
      <c r="B233" s="130" t="s">
        <v>10</v>
      </c>
      <c r="C233" s="130" t="s">
        <v>444</v>
      </c>
      <c r="D233" s="131">
        <v>17.47</v>
      </c>
      <c r="E233" s="133">
        <v>0</v>
      </c>
      <c r="F233" s="132"/>
      <c r="G233" s="17"/>
      <c r="H233" s="17"/>
    </row>
    <row r="234" spans="1:8" ht="15.75">
      <c r="A234" s="129">
        <v>1081</v>
      </c>
      <c r="B234" s="130" t="s">
        <v>10</v>
      </c>
      <c r="C234" s="130" t="s">
        <v>445</v>
      </c>
      <c r="D234" s="131">
        <v>9.4600000000000009</v>
      </c>
      <c r="E234" s="133">
        <v>0</v>
      </c>
      <c r="F234" s="132"/>
      <c r="G234" s="17"/>
      <c r="H234" s="17"/>
    </row>
    <row r="235" spans="1:8" ht="15.75">
      <c r="A235" s="129">
        <v>6523</v>
      </c>
      <c r="B235" s="130" t="s">
        <v>10</v>
      </c>
      <c r="C235" s="130" t="s">
        <v>446</v>
      </c>
      <c r="D235" s="131">
        <v>8.11</v>
      </c>
      <c r="E235" s="133">
        <v>0</v>
      </c>
      <c r="F235" s="132"/>
      <c r="G235" s="17"/>
      <c r="H235" s="17"/>
    </row>
    <row r="236" spans="1:8" ht="15.75">
      <c r="A236" s="129">
        <v>1082</v>
      </c>
      <c r="B236" s="130" t="s">
        <v>10</v>
      </c>
      <c r="C236" s="130" t="s">
        <v>447</v>
      </c>
      <c r="D236" s="131">
        <v>22.47</v>
      </c>
      <c r="E236" s="133">
        <v>0</v>
      </c>
      <c r="F236" s="132"/>
      <c r="G236" s="17"/>
      <c r="H236" s="17"/>
    </row>
    <row r="237" spans="1:8" ht="15.75">
      <c r="A237" s="129">
        <v>2069</v>
      </c>
      <c r="B237" s="130" t="s">
        <v>10</v>
      </c>
      <c r="C237" s="130" t="s">
        <v>164</v>
      </c>
      <c r="D237" s="131">
        <v>13.98</v>
      </c>
      <c r="E237" s="133">
        <v>0</v>
      </c>
      <c r="F237" s="132"/>
      <c r="G237" s="17"/>
      <c r="H237" s="17"/>
    </row>
    <row r="238" spans="1:8" ht="15.75">
      <c r="A238" s="129">
        <v>1085</v>
      </c>
      <c r="B238" s="130" t="s">
        <v>10</v>
      </c>
      <c r="C238" s="130" t="s">
        <v>448</v>
      </c>
      <c r="D238" s="131">
        <v>4.9800000000000004</v>
      </c>
      <c r="E238" s="133">
        <v>0</v>
      </c>
      <c r="F238" s="132"/>
      <c r="G238" s="17"/>
      <c r="H238" s="17"/>
    </row>
    <row r="239" spans="1:8" ht="15.75">
      <c r="A239" s="129">
        <v>6707</v>
      </c>
      <c r="B239" s="130" t="s">
        <v>10</v>
      </c>
      <c r="C239" s="130" t="s">
        <v>165</v>
      </c>
      <c r="D239" s="131">
        <v>11.91</v>
      </c>
      <c r="E239" s="133">
        <v>0</v>
      </c>
      <c r="F239" s="132"/>
      <c r="G239" s="17"/>
      <c r="H239" s="17"/>
    </row>
    <row r="240" spans="1:8" ht="15.75">
      <c r="A240" s="129">
        <v>2070</v>
      </c>
      <c r="B240" s="130" t="s">
        <v>10</v>
      </c>
      <c r="C240" s="130" t="s">
        <v>449</v>
      </c>
      <c r="D240" s="131">
        <v>18.55</v>
      </c>
      <c r="E240" s="133">
        <v>0</v>
      </c>
      <c r="F240" s="132"/>
      <c r="G240" s="17"/>
      <c r="H240" s="17"/>
    </row>
    <row r="241" spans="1:8" ht="15.75">
      <c r="A241" s="129">
        <v>1084</v>
      </c>
      <c r="B241" s="130" t="s">
        <v>10</v>
      </c>
      <c r="C241" s="130" t="s">
        <v>166</v>
      </c>
      <c r="D241" s="131">
        <v>5.49</v>
      </c>
      <c r="E241" s="133">
        <v>0</v>
      </c>
      <c r="F241" s="132"/>
      <c r="G241" s="17"/>
      <c r="H241" s="17"/>
    </row>
    <row r="242" spans="1:8" ht="15.75">
      <c r="A242" s="129">
        <v>1086</v>
      </c>
      <c r="B242" s="130" t="s">
        <v>10</v>
      </c>
      <c r="C242" s="130" t="s">
        <v>450</v>
      </c>
      <c r="D242" s="131">
        <v>3.34</v>
      </c>
      <c r="E242" s="133">
        <v>0</v>
      </c>
      <c r="F242" s="132"/>
      <c r="G242" s="17"/>
      <c r="H242" s="17"/>
    </row>
    <row r="243" spans="1:8" ht="15.75">
      <c r="A243" s="129">
        <v>1087</v>
      </c>
      <c r="B243" s="130" t="s">
        <v>10</v>
      </c>
      <c r="C243" s="130" t="s">
        <v>451</v>
      </c>
      <c r="D243" s="131">
        <v>3.34</v>
      </c>
      <c r="E243" s="133">
        <v>0</v>
      </c>
      <c r="F243" s="132"/>
      <c r="G243" s="17"/>
      <c r="H243" s="17"/>
    </row>
    <row r="244" spans="1:8" ht="15.75">
      <c r="A244" s="129">
        <v>1088</v>
      </c>
      <c r="B244" s="130" t="s">
        <v>10</v>
      </c>
      <c r="C244" s="130" t="s">
        <v>452</v>
      </c>
      <c r="D244" s="131">
        <v>7.13</v>
      </c>
      <c r="E244" s="133">
        <v>0</v>
      </c>
      <c r="F244" s="132"/>
      <c r="G244" s="17"/>
      <c r="H244" s="17"/>
    </row>
    <row r="245" spans="1:8" ht="15.75">
      <c r="A245" s="129">
        <v>1089</v>
      </c>
      <c r="B245" s="130" t="s">
        <v>10</v>
      </c>
      <c r="C245" s="130" t="s">
        <v>167</v>
      </c>
      <c r="D245" s="131">
        <v>11.45</v>
      </c>
      <c r="E245" s="133">
        <v>0</v>
      </c>
      <c r="F245" s="132"/>
      <c r="G245" s="17"/>
      <c r="H245" s="17"/>
    </row>
    <row r="246" spans="1:8" ht="15.75">
      <c r="A246" s="129">
        <v>1090</v>
      </c>
      <c r="B246" s="130" t="s">
        <v>10</v>
      </c>
      <c r="C246" s="130" t="s">
        <v>453</v>
      </c>
      <c r="D246" s="131">
        <v>6.5</v>
      </c>
      <c r="E246" s="133">
        <v>0</v>
      </c>
      <c r="F246" s="132"/>
      <c r="G246" s="17"/>
      <c r="H246" s="17"/>
    </row>
    <row r="247" spans="1:8" ht="15.75">
      <c r="A247" s="129">
        <v>1091</v>
      </c>
      <c r="B247" s="130" t="s">
        <v>10</v>
      </c>
      <c r="C247" s="130" t="s">
        <v>454</v>
      </c>
      <c r="D247" s="131">
        <v>7.51</v>
      </c>
      <c r="E247" s="133">
        <v>0</v>
      </c>
      <c r="F247" s="132"/>
      <c r="G247" s="17"/>
      <c r="H247" s="17"/>
    </row>
    <row r="248" spans="1:8" ht="15.75">
      <c r="A248" s="129">
        <v>1092</v>
      </c>
      <c r="B248" s="130" t="s">
        <v>10</v>
      </c>
      <c r="C248" s="130" t="s">
        <v>455</v>
      </c>
      <c r="D248" s="131">
        <v>5.32</v>
      </c>
      <c r="E248" s="133">
        <v>0</v>
      </c>
      <c r="F248" s="132"/>
      <c r="G248" s="17"/>
      <c r="H248" s="17"/>
    </row>
    <row r="249" spans="1:8" ht="15.75">
      <c r="A249" s="129">
        <v>1093</v>
      </c>
      <c r="B249" s="130" t="s">
        <v>10</v>
      </c>
      <c r="C249" s="130" t="s">
        <v>456</v>
      </c>
      <c r="D249" s="131">
        <v>7.58</v>
      </c>
      <c r="E249" s="133">
        <v>0</v>
      </c>
      <c r="F249" s="132"/>
      <c r="G249" s="17"/>
      <c r="H249" s="17"/>
    </row>
    <row r="250" spans="1:8" ht="15.75">
      <c r="A250" s="129">
        <v>1094</v>
      </c>
      <c r="B250" s="130" t="s">
        <v>10</v>
      </c>
      <c r="C250" s="130" t="s">
        <v>252</v>
      </c>
      <c r="D250" s="131">
        <v>11.06</v>
      </c>
      <c r="E250" s="133">
        <v>0</v>
      </c>
      <c r="F250" s="132"/>
      <c r="G250" s="17"/>
      <c r="H250" s="17"/>
    </row>
    <row r="251" spans="1:8" ht="15.75">
      <c r="A251" s="129">
        <v>2723</v>
      </c>
      <c r="B251" s="130" t="s">
        <v>10</v>
      </c>
      <c r="C251" s="130" t="s">
        <v>457</v>
      </c>
      <c r="D251" s="131">
        <v>17.86</v>
      </c>
      <c r="E251" s="133">
        <v>0</v>
      </c>
      <c r="F251" s="132"/>
      <c r="G251" s="17"/>
      <c r="H251" s="17"/>
    </row>
    <row r="252" spans="1:8" ht="15.75">
      <c r="A252" s="129">
        <v>6434</v>
      </c>
      <c r="B252" s="130" t="s">
        <v>10</v>
      </c>
      <c r="C252" s="130" t="s">
        <v>458</v>
      </c>
      <c r="D252" s="131">
        <v>1.87</v>
      </c>
      <c r="E252" s="133">
        <v>0</v>
      </c>
      <c r="F252" s="132"/>
      <c r="G252" s="17"/>
      <c r="H252" s="17"/>
    </row>
    <row r="253" spans="1:8" ht="15.75">
      <c r="A253" s="129">
        <v>2099</v>
      </c>
      <c r="B253" s="130" t="s">
        <v>10</v>
      </c>
      <c r="C253" s="130" t="s">
        <v>168</v>
      </c>
      <c r="D253" s="131">
        <v>6.54</v>
      </c>
      <c r="E253" s="133">
        <v>0</v>
      </c>
      <c r="F253" s="132"/>
      <c r="G253" s="17"/>
      <c r="H253" s="17"/>
    </row>
    <row r="254" spans="1:8" ht="15.75">
      <c r="A254" s="129">
        <v>1366</v>
      </c>
      <c r="B254" s="130" t="s">
        <v>10</v>
      </c>
      <c r="C254" s="130" t="s">
        <v>459</v>
      </c>
      <c r="D254" s="131">
        <v>7.97</v>
      </c>
      <c r="E254" s="133">
        <v>0</v>
      </c>
      <c r="F254" s="132"/>
      <c r="G254" s="17"/>
      <c r="H254" s="17"/>
    </row>
    <row r="255" spans="1:8" ht="15.75">
      <c r="A255" s="129">
        <v>2098</v>
      </c>
      <c r="B255" s="130" t="s">
        <v>10</v>
      </c>
      <c r="C255" s="130" t="s">
        <v>460</v>
      </c>
      <c r="D255" s="131">
        <v>1.88</v>
      </c>
      <c r="E255" s="133">
        <v>0</v>
      </c>
      <c r="F255" s="132"/>
      <c r="G255" s="17"/>
      <c r="H255" s="17"/>
    </row>
    <row r="256" spans="1:8" ht="15.75">
      <c r="A256" s="129">
        <v>2092</v>
      </c>
      <c r="B256" s="130" t="s">
        <v>10</v>
      </c>
      <c r="C256" s="130" t="s">
        <v>169</v>
      </c>
      <c r="D256" s="131">
        <v>6.64</v>
      </c>
      <c r="E256" s="133">
        <v>0</v>
      </c>
      <c r="F256" s="132"/>
      <c r="G256" s="17"/>
      <c r="H256" s="17"/>
    </row>
    <row r="257" spans="1:8" ht="15.75">
      <c r="A257" s="129">
        <v>2091</v>
      </c>
      <c r="B257" s="130" t="s">
        <v>10</v>
      </c>
      <c r="C257" s="130" t="s">
        <v>461</v>
      </c>
      <c r="D257" s="131">
        <v>7.13</v>
      </c>
      <c r="E257" s="133">
        <v>0</v>
      </c>
      <c r="F257" s="132"/>
      <c r="G257" s="17"/>
      <c r="H257" s="17"/>
    </row>
    <row r="258" spans="1:8" ht="15.75">
      <c r="A258" s="129">
        <v>1367</v>
      </c>
      <c r="B258" s="130" t="s">
        <v>10</v>
      </c>
      <c r="C258" s="130" t="s">
        <v>462</v>
      </c>
      <c r="D258" s="131">
        <v>21.3</v>
      </c>
      <c r="E258" s="133">
        <v>0</v>
      </c>
      <c r="F258" s="132"/>
      <c r="G258" s="17"/>
      <c r="H258" s="17"/>
    </row>
    <row r="259" spans="1:8" ht="15.75">
      <c r="A259" s="129">
        <v>2101</v>
      </c>
      <c r="B259" s="130" t="s">
        <v>10</v>
      </c>
      <c r="C259" s="130" t="s">
        <v>463</v>
      </c>
      <c r="D259" s="131">
        <v>27.36</v>
      </c>
      <c r="E259" s="133">
        <v>0</v>
      </c>
      <c r="F259" s="132"/>
      <c r="G259" s="17"/>
      <c r="H259" s="17"/>
    </row>
    <row r="260" spans="1:8" ht="15.75">
      <c r="A260" s="129">
        <v>1368</v>
      </c>
      <c r="B260" s="130" t="s">
        <v>10</v>
      </c>
      <c r="C260" s="130" t="s">
        <v>253</v>
      </c>
      <c r="D260" s="131">
        <v>50.75</v>
      </c>
      <c r="E260" s="133">
        <v>0</v>
      </c>
      <c r="F260" s="132"/>
      <c r="G260" s="17"/>
      <c r="H260" s="17"/>
    </row>
    <row r="261" spans="1:8" ht="15.75">
      <c r="A261" s="129">
        <v>1096</v>
      </c>
      <c r="B261" s="130" t="s">
        <v>10</v>
      </c>
      <c r="C261" s="130" t="s">
        <v>170</v>
      </c>
      <c r="D261" s="131">
        <v>6.71</v>
      </c>
      <c r="E261" s="133">
        <v>0</v>
      </c>
      <c r="F261" s="132"/>
      <c r="G261" s="17"/>
      <c r="H261" s="17"/>
    </row>
    <row r="262" spans="1:8" ht="15.75">
      <c r="A262" s="129">
        <v>6638</v>
      </c>
      <c r="B262" s="130" t="s">
        <v>10</v>
      </c>
      <c r="C262" s="130" t="s">
        <v>464</v>
      </c>
      <c r="D262" s="131">
        <v>30.76</v>
      </c>
      <c r="E262" s="133">
        <v>0</v>
      </c>
      <c r="F262" s="132"/>
      <c r="G262" s="17"/>
      <c r="H262" s="17"/>
    </row>
    <row r="263" spans="1:8" ht="15.75">
      <c r="A263" s="129">
        <v>2112</v>
      </c>
      <c r="B263" s="130" t="s">
        <v>10</v>
      </c>
      <c r="C263" s="130" t="s">
        <v>465</v>
      </c>
      <c r="D263" s="131">
        <v>3.55</v>
      </c>
      <c r="E263" s="133">
        <v>0</v>
      </c>
      <c r="F263" s="132"/>
      <c r="G263" s="17"/>
      <c r="H263" s="17"/>
    </row>
    <row r="264" spans="1:8" ht="15.75">
      <c r="A264" s="129">
        <v>2073</v>
      </c>
      <c r="B264" s="130" t="s">
        <v>10</v>
      </c>
      <c r="C264" s="130" t="s">
        <v>466</v>
      </c>
      <c r="D264" s="131">
        <v>3.89</v>
      </c>
      <c r="E264" s="133">
        <v>0</v>
      </c>
      <c r="F264" s="132"/>
      <c r="G264" s="17"/>
      <c r="H264" s="17"/>
    </row>
    <row r="265" spans="1:8" ht="15.75">
      <c r="A265" s="129">
        <v>2111</v>
      </c>
      <c r="B265" s="130" t="s">
        <v>10</v>
      </c>
      <c r="C265" s="130" t="s">
        <v>467</v>
      </c>
      <c r="D265" s="131">
        <v>2.4700000000000002</v>
      </c>
      <c r="E265" s="133">
        <v>0</v>
      </c>
      <c r="F265" s="132"/>
      <c r="G265" s="17"/>
      <c r="H265" s="17"/>
    </row>
    <row r="266" spans="1:8" ht="15.75">
      <c r="A266" s="129">
        <v>1098</v>
      </c>
      <c r="B266" s="130" t="s">
        <v>10</v>
      </c>
      <c r="C266" s="130" t="s">
        <v>171</v>
      </c>
      <c r="D266" s="131">
        <v>36.03</v>
      </c>
      <c r="E266" s="133">
        <v>0</v>
      </c>
      <c r="F266" s="132"/>
      <c r="G266" s="17"/>
      <c r="H266" s="17"/>
    </row>
    <row r="267" spans="1:8" ht="15.75">
      <c r="A267" s="129">
        <v>1099</v>
      </c>
      <c r="B267" s="130" t="s">
        <v>10</v>
      </c>
      <c r="C267" s="130" t="s">
        <v>172</v>
      </c>
      <c r="D267" s="131">
        <v>7.24</v>
      </c>
      <c r="E267" s="133">
        <v>0</v>
      </c>
      <c r="F267" s="132"/>
      <c r="G267" s="17"/>
      <c r="H267" s="17"/>
    </row>
    <row r="268" spans="1:8" ht="15.75">
      <c r="A268" s="129">
        <v>1101</v>
      </c>
      <c r="B268" s="130" t="s">
        <v>10</v>
      </c>
      <c r="C268" s="130" t="s">
        <v>468</v>
      </c>
      <c r="D268" s="131">
        <v>7.24</v>
      </c>
      <c r="E268" s="133">
        <v>0</v>
      </c>
      <c r="F268" s="132"/>
      <c r="G268" s="17"/>
      <c r="H268" s="17"/>
    </row>
    <row r="269" spans="1:8" ht="15.75">
      <c r="A269" s="129">
        <v>1102</v>
      </c>
      <c r="B269" s="130" t="s">
        <v>10</v>
      </c>
      <c r="C269" s="130" t="s">
        <v>173</v>
      </c>
      <c r="D269" s="131">
        <v>3.68</v>
      </c>
      <c r="E269" s="133">
        <v>0</v>
      </c>
      <c r="F269" s="132"/>
      <c r="G269" s="17"/>
      <c r="H269" s="17"/>
    </row>
    <row r="270" spans="1:8" ht="15.75">
      <c r="A270" s="129">
        <v>2067</v>
      </c>
      <c r="B270" s="130" t="s">
        <v>10</v>
      </c>
      <c r="C270" s="130" t="s">
        <v>469</v>
      </c>
      <c r="D270" s="131">
        <v>2.61</v>
      </c>
      <c r="E270" s="133">
        <v>0</v>
      </c>
      <c r="F270" s="132"/>
      <c r="G270" s="17"/>
      <c r="H270" s="17"/>
    </row>
    <row r="271" spans="1:8" ht="15.75">
      <c r="A271" s="129">
        <v>6646</v>
      </c>
      <c r="B271" s="130" t="s">
        <v>10</v>
      </c>
      <c r="C271" s="130" t="s">
        <v>470</v>
      </c>
      <c r="D271" s="131">
        <v>22.5</v>
      </c>
      <c r="E271" s="133">
        <v>0</v>
      </c>
      <c r="F271" s="132"/>
      <c r="G271" s="17"/>
      <c r="H271" s="17"/>
    </row>
    <row r="272" spans="1:8" ht="15.75">
      <c r="A272" s="129">
        <v>1104</v>
      </c>
      <c r="B272" s="130" t="s">
        <v>10</v>
      </c>
      <c r="C272" s="130" t="s">
        <v>174</v>
      </c>
      <c r="D272" s="131">
        <v>7.54</v>
      </c>
      <c r="E272" s="133">
        <v>0</v>
      </c>
      <c r="F272" s="132"/>
      <c r="G272" s="17"/>
      <c r="H272" s="17"/>
    </row>
    <row r="273" spans="1:8" ht="15.75">
      <c r="A273" s="129">
        <v>1105</v>
      </c>
      <c r="B273" s="130" t="s">
        <v>10</v>
      </c>
      <c r="C273" s="130" t="s">
        <v>254</v>
      </c>
      <c r="D273" s="131">
        <v>2.19</v>
      </c>
      <c r="E273" s="133">
        <v>0</v>
      </c>
      <c r="F273" s="132"/>
      <c r="G273" s="17"/>
      <c r="H273" s="17"/>
    </row>
    <row r="274" spans="1:8" ht="15.75">
      <c r="A274" s="129">
        <v>1106</v>
      </c>
      <c r="B274" s="130" t="s">
        <v>10</v>
      </c>
      <c r="C274" s="130" t="s">
        <v>471</v>
      </c>
      <c r="D274" s="131">
        <v>7.44</v>
      </c>
      <c r="E274" s="133">
        <v>0</v>
      </c>
      <c r="F274" s="132"/>
      <c r="G274" s="17"/>
      <c r="H274" s="17"/>
    </row>
    <row r="275" spans="1:8" ht="15.75">
      <c r="A275" s="129">
        <v>1107</v>
      </c>
      <c r="B275" s="130" t="s">
        <v>10</v>
      </c>
      <c r="C275" s="130" t="s">
        <v>472</v>
      </c>
      <c r="D275" s="131">
        <v>2.19</v>
      </c>
      <c r="E275" s="133">
        <v>0</v>
      </c>
      <c r="F275" s="132"/>
      <c r="G275" s="17"/>
      <c r="H275" s="17"/>
    </row>
    <row r="276" spans="1:8" ht="15.75">
      <c r="A276" s="129">
        <v>6545</v>
      </c>
      <c r="B276" s="130" t="s">
        <v>10</v>
      </c>
      <c r="C276" s="130" t="s">
        <v>473</v>
      </c>
      <c r="D276" s="131">
        <v>23.07</v>
      </c>
      <c r="E276" s="133">
        <v>0</v>
      </c>
      <c r="F276" s="132"/>
      <c r="G276" s="17"/>
      <c r="H276" s="17"/>
    </row>
    <row r="277" spans="1:8" ht="15.75">
      <c r="A277" s="129">
        <v>6698</v>
      </c>
      <c r="B277" s="130" t="s">
        <v>10</v>
      </c>
      <c r="C277" s="130" t="s">
        <v>474</v>
      </c>
      <c r="D277" s="131">
        <v>4.1100000000000003</v>
      </c>
      <c r="E277" s="133">
        <v>0</v>
      </c>
      <c r="F277" s="132"/>
      <c r="G277" s="17"/>
      <c r="H277" s="17"/>
    </row>
    <row r="278" spans="1:8" ht="15.75">
      <c r="A278" s="129">
        <v>6431</v>
      </c>
      <c r="B278" s="130" t="s">
        <v>10</v>
      </c>
      <c r="C278" s="130" t="s">
        <v>475</v>
      </c>
      <c r="D278" s="131">
        <v>6.34</v>
      </c>
      <c r="E278" s="133">
        <v>0</v>
      </c>
      <c r="F278" s="132"/>
      <c r="G278" s="17"/>
      <c r="H278" s="17"/>
    </row>
    <row r="279" spans="1:8" ht="15.75">
      <c r="A279" s="129">
        <v>1108</v>
      </c>
      <c r="B279" s="130" t="s">
        <v>10</v>
      </c>
      <c r="C279" s="130" t="s">
        <v>476</v>
      </c>
      <c r="D279" s="131">
        <v>94.39</v>
      </c>
      <c r="E279" s="133">
        <v>0</v>
      </c>
      <c r="F279" s="132"/>
      <c r="G279" s="17"/>
      <c r="H279" s="17"/>
    </row>
    <row r="280" spans="1:8" ht="15.75">
      <c r="A280" s="129">
        <v>6651</v>
      </c>
      <c r="B280" s="130" t="s">
        <v>10</v>
      </c>
      <c r="C280" s="130" t="s">
        <v>175</v>
      </c>
      <c r="D280" s="131">
        <v>20.57</v>
      </c>
      <c r="E280" s="133">
        <v>0</v>
      </c>
      <c r="F280" s="132"/>
      <c r="G280" s="17"/>
      <c r="H280" s="17"/>
    </row>
    <row r="281" spans="1:8" ht="15.75">
      <c r="A281" s="129">
        <v>1109</v>
      </c>
      <c r="B281" s="130" t="s">
        <v>10</v>
      </c>
      <c r="C281" s="130" t="s">
        <v>176</v>
      </c>
      <c r="D281" s="131">
        <v>15.75</v>
      </c>
      <c r="E281" s="133">
        <v>0</v>
      </c>
      <c r="F281" s="132"/>
      <c r="G281" s="17"/>
      <c r="H281" s="17"/>
    </row>
    <row r="282" spans="1:8" ht="15.75">
      <c r="A282" s="129">
        <v>2712</v>
      </c>
      <c r="B282" s="130" t="s">
        <v>10</v>
      </c>
      <c r="C282" s="130" t="s">
        <v>477</v>
      </c>
      <c r="D282" s="131">
        <v>15.63</v>
      </c>
      <c r="E282" s="133">
        <v>0</v>
      </c>
      <c r="F282" s="132"/>
      <c r="G282" s="17"/>
      <c r="H282" s="17"/>
    </row>
    <row r="283" spans="1:8" ht="15.75">
      <c r="A283" s="129">
        <v>3630</v>
      </c>
      <c r="B283" s="130" t="s">
        <v>10</v>
      </c>
      <c r="C283" s="130" t="s">
        <v>177</v>
      </c>
      <c r="D283" s="131">
        <v>4.4400000000000004</v>
      </c>
      <c r="E283" s="133">
        <v>0</v>
      </c>
      <c r="F283" s="132"/>
      <c r="G283" s="17"/>
      <c r="H283" s="17"/>
    </row>
    <row r="284" spans="1:8" ht="15.75">
      <c r="A284" s="129">
        <v>1110</v>
      </c>
      <c r="B284" s="130" t="s">
        <v>10</v>
      </c>
      <c r="C284" s="130" t="s">
        <v>178</v>
      </c>
      <c r="D284" s="131">
        <v>6.63</v>
      </c>
      <c r="E284" s="133">
        <v>0</v>
      </c>
      <c r="F284" s="132"/>
      <c r="G284" s="17"/>
      <c r="H284" s="17"/>
    </row>
    <row r="285" spans="1:8" ht="15.75">
      <c r="A285" s="129">
        <v>2704</v>
      </c>
      <c r="B285" s="130" t="s">
        <v>10</v>
      </c>
      <c r="C285" s="130" t="s">
        <v>255</v>
      </c>
      <c r="D285" s="131">
        <v>2.25</v>
      </c>
      <c r="E285" s="133">
        <v>0</v>
      </c>
      <c r="F285" s="132"/>
      <c r="G285" s="17"/>
      <c r="H285" s="17"/>
    </row>
    <row r="286" spans="1:8" ht="15.75">
      <c r="A286" s="129">
        <v>2081</v>
      </c>
      <c r="B286" s="130" t="s">
        <v>10</v>
      </c>
      <c r="C286" s="130" t="s">
        <v>179</v>
      </c>
      <c r="D286" s="131">
        <v>3.12</v>
      </c>
      <c r="E286" s="133">
        <v>0</v>
      </c>
      <c r="F286" s="132"/>
      <c r="G286" s="17"/>
      <c r="H286" s="17"/>
    </row>
    <row r="287" spans="1:8" ht="15.75">
      <c r="A287" s="129">
        <v>1111</v>
      </c>
      <c r="B287" s="130" t="s">
        <v>10</v>
      </c>
      <c r="C287" s="130" t="s">
        <v>478</v>
      </c>
      <c r="D287" s="131">
        <v>3.07</v>
      </c>
      <c r="E287" s="133">
        <v>0</v>
      </c>
      <c r="F287" s="132"/>
      <c r="G287" s="17"/>
      <c r="H287" s="17"/>
    </row>
    <row r="288" spans="1:8" ht="15.75">
      <c r="A288" s="109">
        <v>6086</v>
      </c>
      <c r="B288" s="110" t="s">
        <v>11</v>
      </c>
      <c r="C288" s="110" t="s">
        <v>479</v>
      </c>
      <c r="D288" s="111">
        <v>3.6</v>
      </c>
      <c r="E288" s="113">
        <v>0</v>
      </c>
      <c r="F288" s="112"/>
      <c r="G288" s="17"/>
      <c r="H288" s="17"/>
    </row>
    <row r="289" spans="1:8" ht="15.75">
      <c r="A289" s="129">
        <v>1487</v>
      </c>
      <c r="B289" s="130" t="s">
        <v>11</v>
      </c>
      <c r="C289" s="130" t="s">
        <v>480</v>
      </c>
      <c r="D289" s="131">
        <v>18.899999999999999</v>
      </c>
      <c r="E289" s="133">
        <v>0</v>
      </c>
      <c r="F289" s="132"/>
      <c r="G289" s="17"/>
      <c r="H289" s="17"/>
    </row>
    <row r="290" spans="1:8" ht="15.75">
      <c r="A290" s="129">
        <v>1488</v>
      </c>
      <c r="B290" s="130" t="s">
        <v>11</v>
      </c>
      <c r="C290" s="130" t="s">
        <v>481</v>
      </c>
      <c r="D290" s="131">
        <v>6.9</v>
      </c>
      <c r="E290" s="133">
        <v>0</v>
      </c>
      <c r="F290" s="132"/>
      <c r="G290" s="17"/>
      <c r="H290" s="17"/>
    </row>
    <row r="291" spans="1:8" ht="15.75">
      <c r="A291" s="129">
        <v>6084</v>
      </c>
      <c r="B291" s="130" t="s">
        <v>11</v>
      </c>
      <c r="C291" s="130" t="s">
        <v>482</v>
      </c>
      <c r="D291" s="131">
        <v>8.9</v>
      </c>
      <c r="E291" s="133">
        <v>0</v>
      </c>
      <c r="F291" s="132"/>
      <c r="G291" s="17"/>
      <c r="H291" s="17"/>
    </row>
    <row r="292" spans="1:8" ht="15.75">
      <c r="A292" s="129">
        <v>1489</v>
      </c>
      <c r="B292" s="130" t="s">
        <v>11</v>
      </c>
      <c r="C292" s="130" t="s">
        <v>483</v>
      </c>
      <c r="D292" s="131">
        <v>89</v>
      </c>
      <c r="E292" s="133">
        <v>0</v>
      </c>
      <c r="F292" s="132"/>
      <c r="G292" s="17"/>
      <c r="H292" s="17"/>
    </row>
    <row r="293" spans="1:8" ht="15.75">
      <c r="A293" s="129">
        <v>1491</v>
      </c>
      <c r="B293" s="130" t="s">
        <v>11</v>
      </c>
      <c r="C293" s="130" t="s">
        <v>484</v>
      </c>
      <c r="D293" s="131">
        <v>9.9</v>
      </c>
      <c r="E293" s="133">
        <v>0</v>
      </c>
      <c r="F293" s="132"/>
      <c r="G293" s="17"/>
      <c r="H293" s="17"/>
    </row>
    <row r="294" spans="1:8" ht="15.75">
      <c r="A294" s="129">
        <v>1494</v>
      </c>
      <c r="B294" s="130" t="s">
        <v>11</v>
      </c>
      <c r="C294" s="130" t="s">
        <v>485</v>
      </c>
      <c r="D294" s="131">
        <v>12.9</v>
      </c>
      <c r="E294" s="133">
        <v>0</v>
      </c>
      <c r="F294" s="132"/>
      <c r="G294" s="17"/>
      <c r="H294" s="17"/>
    </row>
    <row r="295" spans="1:8" ht="15.75">
      <c r="A295" s="129">
        <v>6083</v>
      </c>
      <c r="B295" s="130" t="s">
        <v>11</v>
      </c>
      <c r="C295" s="130" t="s">
        <v>256</v>
      </c>
      <c r="D295" s="131">
        <v>18.899999999999999</v>
      </c>
      <c r="E295" s="133">
        <v>0</v>
      </c>
      <c r="F295" s="132"/>
      <c r="G295" s="17"/>
      <c r="H295" s="17"/>
    </row>
    <row r="296" spans="1:8" ht="15.75">
      <c r="A296" s="129">
        <v>6087</v>
      </c>
      <c r="B296" s="130" t="s">
        <v>11</v>
      </c>
      <c r="C296" s="130" t="s">
        <v>486</v>
      </c>
      <c r="D296" s="131">
        <v>8.9</v>
      </c>
      <c r="E296" s="133">
        <v>0</v>
      </c>
      <c r="F296" s="132"/>
      <c r="G296" s="17"/>
      <c r="H296" s="17"/>
    </row>
    <row r="297" spans="1:8" ht="15.75">
      <c r="A297" s="129">
        <v>6085</v>
      </c>
      <c r="B297" s="130" t="s">
        <v>11</v>
      </c>
      <c r="C297" s="130" t="s">
        <v>487</v>
      </c>
      <c r="D297" s="131">
        <v>12.9</v>
      </c>
      <c r="E297" s="133">
        <v>0</v>
      </c>
      <c r="F297" s="132"/>
      <c r="G297" s="17"/>
      <c r="H297" s="17"/>
    </row>
    <row r="298" spans="1:8" ht="15.75">
      <c r="A298" s="129">
        <v>1505</v>
      </c>
      <c r="B298" s="130" t="s">
        <v>11</v>
      </c>
      <c r="C298" s="130" t="s">
        <v>488</v>
      </c>
      <c r="D298" s="131">
        <v>10.9</v>
      </c>
      <c r="E298" s="133">
        <v>0</v>
      </c>
      <c r="F298" s="132"/>
      <c r="G298" s="17"/>
      <c r="H298" s="17"/>
    </row>
    <row r="299" spans="1:8" ht="15.75">
      <c r="A299" s="129">
        <v>1507</v>
      </c>
      <c r="B299" s="130" t="s">
        <v>11</v>
      </c>
      <c r="C299" s="130" t="s">
        <v>489</v>
      </c>
      <c r="D299" s="131">
        <v>14.9</v>
      </c>
      <c r="E299" s="133">
        <v>0</v>
      </c>
      <c r="F299" s="132"/>
      <c r="G299" s="17"/>
      <c r="H299" s="17"/>
    </row>
    <row r="300" spans="1:8" ht="15.75">
      <c r="A300" s="129">
        <v>6088</v>
      </c>
      <c r="B300" s="130" t="s">
        <v>11</v>
      </c>
      <c r="C300" s="130" t="s">
        <v>490</v>
      </c>
      <c r="D300" s="131">
        <v>12.9</v>
      </c>
      <c r="E300" s="133">
        <v>0</v>
      </c>
      <c r="F300" s="132"/>
      <c r="G300" s="17"/>
      <c r="H300" s="17"/>
    </row>
    <row r="301" spans="1:8" ht="15.75">
      <c r="A301" s="129">
        <v>1512</v>
      </c>
      <c r="B301" s="130" t="s">
        <v>11</v>
      </c>
      <c r="C301" s="130" t="s">
        <v>491</v>
      </c>
      <c r="D301" s="131">
        <v>8.9</v>
      </c>
      <c r="E301" s="133">
        <v>0</v>
      </c>
      <c r="F301" s="132"/>
      <c r="G301" s="17"/>
      <c r="H301" s="17"/>
    </row>
    <row r="302" spans="1:8" ht="15.75">
      <c r="A302" s="109">
        <v>2719</v>
      </c>
      <c r="B302" s="110" t="s">
        <v>492</v>
      </c>
      <c r="C302" s="110" t="s">
        <v>493</v>
      </c>
      <c r="D302" s="111">
        <v>2.99</v>
      </c>
      <c r="E302" s="113">
        <v>0</v>
      </c>
      <c r="F302" s="112"/>
      <c r="G302" s="17"/>
      <c r="H302" s="17"/>
    </row>
    <row r="303" spans="1:8" ht="15.75">
      <c r="A303" s="129">
        <v>2721</v>
      </c>
      <c r="B303" s="130" t="s">
        <v>492</v>
      </c>
      <c r="C303" s="130" t="s">
        <v>494</v>
      </c>
      <c r="D303" s="131">
        <v>1.2</v>
      </c>
      <c r="E303" s="133">
        <v>0</v>
      </c>
      <c r="F303" s="132"/>
      <c r="G303" s="17"/>
      <c r="H303" s="17"/>
    </row>
    <row r="304" spans="1:8" ht="15.75">
      <c r="A304" s="129">
        <v>2720</v>
      </c>
      <c r="B304" s="130" t="s">
        <v>492</v>
      </c>
      <c r="C304" s="130" t="s">
        <v>495</v>
      </c>
      <c r="D304" s="131">
        <v>4.5</v>
      </c>
      <c r="E304" s="133">
        <v>0</v>
      </c>
      <c r="F304" s="132"/>
      <c r="G304" s="17"/>
      <c r="H304" s="17"/>
    </row>
    <row r="305" spans="1:8" ht="15.75">
      <c r="A305" s="129">
        <v>6440</v>
      </c>
      <c r="B305" s="130" t="s">
        <v>492</v>
      </c>
      <c r="C305" s="130" t="s">
        <v>496</v>
      </c>
      <c r="D305" s="131">
        <v>20.57</v>
      </c>
      <c r="E305" s="133">
        <v>0</v>
      </c>
      <c r="F305" s="132"/>
      <c r="G305" s="17"/>
      <c r="H305" s="17"/>
    </row>
    <row r="306" spans="1:8" ht="15.75">
      <c r="A306" s="109">
        <v>1523</v>
      </c>
      <c r="B306" s="110" t="s">
        <v>497</v>
      </c>
      <c r="C306" s="110" t="s">
        <v>498</v>
      </c>
      <c r="D306" s="111">
        <v>65.19</v>
      </c>
      <c r="E306" s="113">
        <v>0</v>
      </c>
      <c r="F306" s="112"/>
      <c r="G306" s="17"/>
      <c r="H306" s="17"/>
    </row>
    <row r="307" spans="1:8" ht="15.75">
      <c r="A307" s="129">
        <v>1524</v>
      </c>
      <c r="B307" s="130" t="s">
        <v>497</v>
      </c>
      <c r="C307" s="130" t="s">
        <v>499</v>
      </c>
      <c r="D307" s="131">
        <v>65.19</v>
      </c>
      <c r="E307" s="133">
        <v>0</v>
      </c>
      <c r="F307" s="132"/>
      <c r="G307" s="17"/>
      <c r="H307" s="17"/>
    </row>
    <row r="308" spans="1:8" ht="15.75">
      <c r="A308" s="129">
        <v>1525</v>
      </c>
      <c r="B308" s="130" t="s">
        <v>497</v>
      </c>
      <c r="C308" s="130" t="s">
        <v>500</v>
      </c>
      <c r="D308" s="131">
        <v>65.19</v>
      </c>
      <c r="E308" s="133">
        <v>0</v>
      </c>
      <c r="F308" s="132"/>
      <c r="G308" s="17"/>
      <c r="H308" s="17"/>
    </row>
    <row r="309" spans="1:8" ht="15.75">
      <c r="A309" s="129">
        <v>1526</v>
      </c>
      <c r="B309" s="130" t="s">
        <v>497</v>
      </c>
      <c r="C309" s="130" t="s">
        <v>501</v>
      </c>
      <c r="D309" s="131">
        <v>65.19</v>
      </c>
      <c r="E309" s="133">
        <v>0</v>
      </c>
      <c r="F309" s="132"/>
      <c r="G309" s="17"/>
      <c r="H309" s="17"/>
    </row>
    <row r="310" spans="1:8" ht="15.75">
      <c r="A310" s="129">
        <v>6535</v>
      </c>
      <c r="B310" s="130" t="s">
        <v>497</v>
      </c>
      <c r="C310" s="130" t="s">
        <v>502</v>
      </c>
      <c r="D310" s="131">
        <v>65.19</v>
      </c>
      <c r="E310" s="133">
        <v>0</v>
      </c>
      <c r="F310" s="132"/>
      <c r="G310" s="17"/>
      <c r="H310" s="17"/>
    </row>
    <row r="311" spans="1:8" ht="15.75">
      <c r="A311" s="109">
        <v>6548</v>
      </c>
      <c r="B311" s="110" t="s">
        <v>32</v>
      </c>
      <c r="C311" s="110" t="s">
        <v>180</v>
      </c>
      <c r="D311" s="111">
        <v>5.24</v>
      </c>
      <c r="E311" s="113">
        <v>0</v>
      </c>
      <c r="F311" s="112"/>
      <c r="G311" s="17"/>
      <c r="H311" s="17"/>
    </row>
    <row r="312" spans="1:8" ht="15.75">
      <c r="A312" s="129">
        <v>6551</v>
      </c>
      <c r="B312" s="130" t="s">
        <v>32</v>
      </c>
      <c r="C312" s="130" t="s">
        <v>503</v>
      </c>
      <c r="D312" s="131">
        <v>2.9</v>
      </c>
      <c r="E312" s="133">
        <v>0</v>
      </c>
      <c r="F312" s="132"/>
      <c r="G312" s="17"/>
      <c r="H312" s="17"/>
    </row>
    <row r="313" spans="1:8" ht="15.75">
      <c r="A313" s="129">
        <v>6552</v>
      </c>
      <c r="B313" s="130" t="s">
        <v>32</v>
      </c>
      <c r="C313" s="130" t="s">
        <v>181</v>
      </c>
      <c r="D313" s="131">
        <v>4.4000000000000004</v>
      </c>
      <c r="E313" s="133">
        <v>0</v>
      </c>
      <c r="F313" s="132"/>
      <c r="G313" s="17"/>
      <c r="H313" s="17"/>
    </row>
    <row r="314" spans="1:8" ht="15.75">
      <c r="A314" s="109">
        <v>1527</v>
      </c>
      <c r="B314" s="110" t="s">
        <v>38</v>
      </c>
      <c r="C314" s="110" t="s">
        <v>504</v>
      </c>
      <c r="D314" s="111">
        <v>12.73</v>
      </c>
      <c r="E314" s="113">
        <v>0</v>
      </c>
      <c r="F314" s="112"/>
      <c r="G314" s="17"/>
      <c r="H314" s="17"/>
    </row>
    <row r="315" spans="1:8" ht="15.75">
      <c r="A315" s="129">
        <v>6581</v>
      </c>
      <c r="B315" s="130" t="s">
        <v>38</v>
      </c>
      <c r="C315" s="130" t="s">
        <v>505</v>
      </c>
      <c r="D315" s="131">
        <v>14.9</v>
      </c>
      <c r="E315" s="133">
        <v>0</v>
      </c>
      <c r="F315" s="132"/>
      <c r="G315" s="17"/>
      <c r="H315" s="17"/>
    </row>
    <row r="316" spans="1:8" ht="15.75">
      <c r="A316" s="129">
        <v>6580</v>
      </c>
      <c r="B316" s="130" t="s">
        <v>38</v>
      </c>
      <c r="C316" s="130" t="s">
        <v>506</v>
      </c>
      <c r="D316" s="131">
        <v>12.85</v>
      </c>
      <c r="E316" s="133">
        <v>0</v>
      </c>
      <c r="F316" s="132"/>
      <c r="G316" s="17"/>
      <c r="H316" s="17"/>
    </row>
    <row r="317" spans="1:8" ht="15.75">
      <c r="A317" s="129">
        <v>6424</v>
      </c>
      <c r="B317" s="130" t="s">
        <v>38</v>
      </c>
      <c r="C317" s="130" t="s">
        <v>507</v>
      </c>
      <c r="D317" s="131">
        <v>4.05</v>
      </c>
      <c r="E317" s="133">
        <v>0</v>
      </c>
      <c r="F317" s="132"/>
      <c r="G317" s="17"/>
      <c r="H317" s="17"/>
    </row>
    <row r="318" spans="1:8" ht="15.75">
      <c r="A318" s="129">
        <v>6422</v>
      </c>
      <c r="B318" s="130" t="s">
        <v>38</v>
      </c>
      <c r="C318" s="130" t="s">
        <v>257</v>
      </c>
      <c r="D318" s="131">
        <v>12.3</v>
      </c>
      <c r="E318" s="133">
        <v>0</v>
      </c>
      <c r="F318" s="132"/>
      <c r="G318" s="17"/>
      <c r="H318" s="17"/>
    </row>
    <row r="319" spans="1:8" ht="15.75">
      <c r="A319" s="129">
        <v>1528</v>
      </c>
      <c r="B319" s="130" t="s">
        <v>38</v>
      </c>
      <c r="C319" s="130" t="s">
        <v>258</v>
      </c>
      <c r="D319" s="131">
        <v>8.85</v>
      </c>
      <c r="E319" s="133">
        <v>0</v>
      </c>
      <c r="F319" s="132"/>
      <c r="G319" s="17"/>
      <c r="H319" s="17"/>
    </row>
    <row r="320" spans="1:8" ht="15.75">
      <c r="A320" s="129">
        <v>6631</v>
      </c>
      <c r="B320" s="130" t="s">
        <v>38</v>
      </c>
      <c r="C320" s="130" t="s">
        <v>508</v>
      </c>
      <c r="D320" s="131">
        <v>14.95</v>
      </c>
      <c r="E320" s="133">
        <v>0</v>
      </c>
      <c r="F320" s="132"/>
      <c r="G320" s="17"/>
      <c r="H320" s="17"/>
    </row>
    <row r="321" spans="1:8" ht="15.75">
      <c r="A321" s="129">
        <v>6758</v>
      </c>
      <c r="B321" s="130" t="s">
        <v>38</v>
      </c>
      <c r="C321" s="130" t="s">
        <v>259</v>
      </c>
      <c r="D321" s="131">
        <v>24.15</v>
      </c>
      <c r="E321" s="133">
        <v>0</v>
      </c>
      <c r="F321" s="132"/>
      <c r="G321" s="17"/>
      <c r="H321" s="17"/>
    </row>
    <row r="322" spans="1:8" ht="15.75">
      <c r="A322" s="129">
        <v>6713</v>
      </c>
      <c r="B322" s="130" t="s">
        <v>38</v>
      </c>
      <c r="C322" s="130" t="s">
        <v>509</v>
      </c>
      <c r="D322" s="131">
        <v>20.16</v>
      </c>
      <c r="E322" s="133">
        <v>0</v>
      </c>
      <c r="F322" s="132"/>
      <c r="G322" s="17"/>
      <c r="H322" s="17"/>
    </row>
    <row r="323" spans="1:8" ht="15.75">
      <c r="A323" s="129">
        <v>6423</v>
      </c>
      <c r="B323" s="130" t="s">
        <v>38</v>
      </c>
      <c r="C323" s="130" t="s">
        <v>510</v>
      </c>
      <c r="D323" s="131">
        <v>4.5999999999999996</v>
      </c>
      <c r="E323" s="133">
        <v>0</v>
      </c>
      <c r="F323" s="132"/>
      <c r="G323" s="17"/>
      <c r="H323" s="17"/>
    </row>
    <row r="324" spans="1:8" ht="15.75">
      <c r="A324" s="129">
        <v>6815</v>
      </c>
      <c r="B324" s="130" t="s">
        <v>38</v>
      </c>
      <c r="C324" s="130" t="s">
        <v>511</v>
      </c>
      <c r="D324" s="131">
        <v>20.3</v>
      </c>
      <c r="E324" s="133">
        <v>0</v>
      </c>
      <c r="F324" s="132"/>
      <c r="G324" s="17"/>
      <c r="H324" s="17"/>
    </row>
    <row r="325" spans="1:8" ht="15.75">
      <c r="A325" s="129">
        <v>6420</v>
      </c>
      <c r="B325" s="130" t="s">
        <v>38</v>
      </c>
      <c r="C325" s="130" t="s">
        <v>182</v>
      </c>
      <c r="D325" s="131">
        <v>8.6999999999999993</v>
      </c>
      <c r="E325" s="133">
        <v>0</v>
      </c>
      <c r="F325" s="132"/>
      <c r="G325" s="17"/>
      <c r="H325" s="17"/>
    </row>
    <row r="326" spans="1:8" ht="15.75">
      <c r="A326" s="129">
        <v>6578</v>
      </c>
      <c r="B326" s="130" t="s">
        <v>38</v>
      </c>
      <c r="C326" s="130" t="s">
        <v>512</v>
      </c>
      <c r="D326" s="131">
        <v>6.95</v>
      </c>
      <c r="E326" s="133">
        <v>0</v>
      </c>
      <c r="F326" s="132"/>
      <c r="G326" s="17"/>
      <c r="H326" s="17"/>
    </row>
    <row r="327" spans="1:8" ht="15.75">
      <c r="A327" s="129">
        <v>6579</v>
      </c>
      <c r="B327" s="130" t="s">
        <v>38</v>
      </c>
      <c r="C327" s="130" t="s">
        <v>513</v>
      </c>
      <c r="D327" s="131">
        <v>6.95</v>
      </c>
      <c r="E327" s="133">
        <v>0</v>
      </c>
      <c r="F327" s="132"/>
      <c r="G327" s="17"/>
      <c r="H327" s="17"/>
    </row>
    <row r="328" spans="1:8" ht="15.75">
      <c r="A328" s="129">
        <v>6662</v>
      </c>
      <c r="B328" s="130" t="s">
        <v>38</v>
      </c>
      <c r="C328" s="130" t="s">
        <v>514</v>
      </c>
      <c r="D328" s="131">
        <v>6</v>
      </c>
      <c r="E328" s="133">
        <v>0</v>
      </c>
      <c r="F328" s="132"/>
      <c r="G328" s="17"/>
      <c r="H328" s="17"/>
    </row>
    <row r="329" spans="1:8" ht="15.75">
      <c r="A329" s="129">
        <v>6427</v>
      </c>
      <c r="B329" s="130" t="s">
        <v>38</v>
      </c>
      <c r="C329" s="130" t="s">
        <v>515</v>
      </c>
      <c r="D329" s="131">
        <v>8.6999999999999993</v>
      </c>
      <c r="E329" s="133">
        <v>0</v>
      </c>
      <c r="F329" s="132"/>
      <c r="G329" s="17"/>
      <c r="H329" s="17"/>
    </row>
    <row r="330" spans="1:8" ht="15.75">
      <c r="A330" s="129">
        <v>6745</v>
      </c>
      <c r="B330" s="130" t="s">
        <v>38</v>
      </c>
      <c r="C330" s="130" t="s">
        <v>183</v>
      </c>
      <c r="D330" s="131">
        <v>22.75</v>
      </c>
      <c r="E330" s="133">
        <v>0</v>
      </c>
      <c r="F330" s="132"/>
      <c r="G330" s="17"/>
      <c r="H330" s="17"/>
    </row>
    <row r="331" spans="1:8" ht="15.75">
      <c r="A331" s="129">
        <v>6832</v>
      </c>
      <c r="B331" s="130" t="s">
        <v>38</v>
      </c>
      <c r="C331" s="130" t="s">
        <v>516</v>
      </c>
      <c r="D331" s="131">
        <v>23</v>
      </c>
      <c r="E331" s="133">
        <v>0</v>
      </c>
      <c r="F331" s="132"/>
      <c r="G331" s="17"/>
      <c r="H331" s="17"/>
    </row>
    <row r="332" spans="1:8" ht="15.75">
      <c r="A332" s="129">
        <v>6833</v>
      </c>
      <c r="B332" s="130" t="s">
        <v>38</v>
      </c>
      <c r="C332" s="130" t="s">
        <v>517</v>
      </c>
      <c r="D332" s="131">
        <v>23</v>
      </c>
      <c r="E332" s="133">
        <v>0</v>
      </c>
      <c r="F332" s="132"/>
      <c r="G332" s="17"/>
      <c r="H332" s="17"/>
    </row>
    <row r="333" spans="1:8" ht="15.75">
      <c r="A333" s="129">
        <v>6746</v>
      </c>
      <c r="B333" s="130" t="s">
        <v>38</v>
      </c>
      <c r="C333" s="130" t="s">
        <v>184</v>
      </c>
      <c r="D333" s="131">
        <v>22.75</v>
      </c>
      <c r="E333" s="133">
        <v>0</v>
      </c>
      <c r="F333" s="132"/>
      <c r="G333" s="17"/>
      <c r="H333" s="17"/>
    </row>
    <row r="334" spans="1:8" ht="15.75">
      <c r="A334" s="129">
        <v>2728</v>
      </c>
      <c r="B334" s="130" t="s">
        <v>38</v>
      </c>
      <c r="C334" s="130" t="s">
        <v>518</v>
      </c>
      <c r="D334" s="131">
        <v>15.75</v>
      </c>
      <c r="E334" s="133">
        <v>0</v>
      </c>
      <c r="F334" s="132"/>
      <c r="G334" s="17"/>
      <c r="H334" s="17"/>
    </row>
    <row r="335" spans="1:8" ht="15.75">
      <c r="A335" s="129">
        <v>6831</v>
      </c>
      <c r="B335" s="130" t="s">
        <v>38</v>
      </c>
      <c r="C335" s="130" t="s">
        <v>519</v>
      </c>
      <c r="D335" s="131">
        <v>15.67</v>
      </c>
      <c r="E335" s="133">
        <v>0</v>
      </c>
      <c r="F335" s="132"/>
      <c r="G335" s="17"/>
      <c r="H335" s="17"/>
    </row>
    <row r="336" spans="1:8" ht="15.75">
      <c r="A336" s="129">
        <v>6725</v>
      </c>
      <c r="B336" s="130" t="s">
        <v>38</v>
      </c>
      <c r="C336" s="130" t="s">
        <v>185</v>
      </c>
      <c r="D336" s="131">
        <v>10</v>
      </c>
      <c r="E336" s="133">
        <v>0</v>
      </c>
      <c r="F336" s="132"/>
      <c r="G336" s="17"/>
      <c r="H336" s="17"/>
    </row>
    <row r="337" spans="1:8" ht="15.75">
      <c r="A337" s="129">
        <v>6064</v>
      </c>
      <c r="B337" s="130" t="s">
        <v>38</v>
      </c>
      <c r="C337" s="130" t="s">
        <v>520</v>
      </c>
      <c r="D337" s="131">
        <v>4.33</v>
      </c>
      <c r="E337" s="133">
        <v>0</v>
      </c>
      <c r="F337" s="132"/>
      <c r="G337" s="17"/>
      <c r="H337" s="17"/>
    </row>
    <row r="338" spans="1:8" ht="15.75">
      <c r="A338" s="129">
        <v>6813</v>
      </c>
      <c r="B338" s="130" t="s">
        <v>38</v>
      </c>
      <c r="C338" s="130" t="s">
        <v>521</v>
      </c>
      <c r="D338" s="131">
        <v>42.5</v>
      </c>
      <c r="E338" s="133">
        <v>0</v>
      </c>
      <c r="F338" s="132"/>
      <c r="G338" s="17"/>
      <c r="H338" s="17"/>
    </row>
    <row r="339" spans="1:8" ht="15.75">
      <c r="A339" s="129">
        <v>6629</v>
      </c>
      <c r="B339" s="130" t="s">
        <v>38</v>
      </c>
      <c r="C339" s="130" t="s">
        <v>260</v>
      </c>
      <c r="D339" s="131">
        <v>21.2</v>
      </c>
      <c r="E339" s="133">
        <v>0</v>
      </c>
      <c r="F339" s="132"/>
      <c r="G339" s="17"/>
      <c r="H339" s="17"/>
    </row>
    <row r="340" spans="1:8" ht="15.75">
      <c r="A340" s="129">
        <v>6429</v>
      </c>
      <c r="B340" s="130" t="s">
        <v>38</v>
      </c>
      <c r="C340" s="130" t="s">
        <v>522</v>
      </c>
      <c r="D340" s="131">
        <v>6.6</v>
      </c>
      <c r="E340" s="133">
        <v>0</v>
      </c>
      <c r="F340" s="132"/>
      <c r="G340" s="17"/>
      <c r="H340" s="17"/>
    </row>
    <row r="341" spans="1:8" ht="15.75">
      <c r="A341" s="129">
        <v>6625</v>
      </c>
      <c r="B341" s="130" t="s">
        <v>38</v>
      </c>
      <c r="C341" s="130" t="s">
        <v>523</v>
      </c>
      <c r="D341" s="131">
        <v>33.5</v>
      </c>
      <c r="E341" s="133">
        <v>0</v>
      </c>
      <c r="F341" s="132"/>
      <c r="G341" s="17"/>
      <c r="H341" s="17"/>
    </row>
    <row r="342" spans="1:8" ht="15.75">
      <c r="A342" s="129">
        <v>6626</v>
      </c>
      <c r="B342" s="130" t="s">
        <v>38</v>
      </c>
      <c r="C342" s="130" t="s">
        <v>524</v>
      </c>
      <c r="D342" s="131">
        <v>31</v>
      </c>
      <c r="E342" s="133">
        <v>0</v>
      </c>
      <c r="F342" s="132"/>
      <c r="G342" s="17"/>
      <c r="H342" s="17"/>
    </row>
    <row r="343" spans="1:8" ht="15.75">
      <c r="A343" s="129">
        <v>6661</v>
      </c>
      <c r="B343" s="130" t="s">
        <v>38</v>
      </c>
      <c r="C343" s="130" t="s">
        <v>525</v>
      </c>
      <c r="D343" s="131">
        <v>2.15</v>
      </c>
      <c r="E343" s="133">
        <v>0</v>
      </c>
      <c r="F343" s="132"/>
      <c r="G343" s="17"/>
      <c r="H343" s="17"/>
    </row>
    <row r="344" spans="1:8" ht="15.75">
      <c r="A344" s="129">
        <v>6074</v>
      </c>
      <c r="B344" s="130" t="s">
        <v>38</v>
      </c>
      <c r="C344" s="130" t="s">
        <v>261</v>
      </c>
      <c r="D344" s="131">
        <v>4.5999999999999996</v>
      </c>
      <c r="E344" s="133">
        <v>0</v>
      </c>
      <c r="F344" s="132"/>
      <c r="G344" s="17"/>
      <c r="H344" s="17"/>
    </row>
    <row r="345" spans="1:8" ht="15.75">
      <c r="A345" s="129">
        <v>6828</v>
      </c>
      <c r="B345" s="130" t="s">
        <v>38</v>
      </c>
      <c r="C345" s="130" t="s">
        <v>526</v>
      </c>
      <c r="D345" s="131">
        <v>6.25</v>
      </c>
      <c r="E345" s="133">
        <v>0</v>
      </c>
      <c r="F345" s="132"/>
      <c r="G345" s="17"/>
      <c r="H345" s="17"/>
    </row>
    <row r="346" spans="1:8" ht="15.75">
      <c r="A346" s="129">
        <v>6829</v>
      </c>
      <c r="B346" s="130" t="s">
        <v>38</v>
      </c>
      <c r="C346" s="130" t="s">
        <v>527</v>
      </c>
      <c r="D346" s="131">
        <v>6.25</v>
      </c>
      <c r="E346" s="133">
        <v>0</v>
      </c>
      <c r="F346" s="132"/>
      <c r="G346" s="17"/>
      <c r="H346" s="17"/>
    </row>
    <row r="347" spans="1:8" ht="15.75">
      <c r="A347" s="129">
        <v>6744</v>
      </c>
      <c r="B347" s="130" t="s">
        <v>38</v>
      </c>
      <c r="C347" s="130" t="s">
        <v>528</v>
      </c>
      <c r="D347" s="131">
        <v>13</v>
      </c>
      <c r="E347" s="133">
        <v>0</v>
      </c>
      <c r="F347" s="132"/>
      <c r="G347" s="17"/>
      <c r="H347" s="17"/>
    </row>
    <row r="348" spans="1:8" ht="15.75">
      <c r="A348" s="129">
        <v>6720</v>
      </c>
      <c r="B348" s="130" t="s">
        <v>38</v>
      </c>
      <c r="C348" s="130" t="s">
        <v>529</v>
      </c>
      <c r="D348" s="131">
        <v>16.57</v>
      </c>
      <c r="E348" s="133">
        <v>0</v>
      </c>
      <c r="F348" s="132"/>
      <c r="G348" s="17"/>
      <c r="H348" s="17"/>
    </row>
    <row r="349" spans="1:8" ht="15.75">
      <c r="A349" s="129">
        <v>6062</v>
      </c>
      <c r="B349" s="130" t="s">
        <v>38</v>
      </c>
      <c r="C349" s="130" t="s">
        <v>530</v>
      </c>
      <c r="D349" s="131">
        <v>12.55</v>
      </c>
      <c r="E349" s="133">
        <v>0</v>
      </c>
      <c r="F349" s="132"/>
      <c r="G349" s="17"/>
      <c r="H349" s="17"/>
    </row>
    <row r="350" spans="1:8" ht="15.75">
      <c r="A350" s="129">
        <v>6590</v>
      </c>
      <c r="B350" s="130" t="s">
        <v>38</v>
      </c>
      <c r="C350" s="130" t="s">
        <v>531</v>
      </c>
      <c r="D350" s="131">
        <v>3.35</v>
      </c>
      <c r="E350" s="133">
        <v>0</v>
      </c>
      <c r="F350" s="132"/>
      <c r="G350" s="17"/>
      <c r="H350" s="17"/>
    </row>
    <row r="351" spans="1:8" ht="15.75">
      <c r="A351" s="129">
        <v>2727</v>
      </c>
      <c r="B351" s="130" t="s">
        <v>38</v>
      </c>
      <c r="C351" s="130" t="s">
        <v>186</v>
      </c>
      <c r="D351" s="131">
        <v>1.9</v>
      </c>
      <c r="E351" s="133">
        <v>0</v>
      </c>
      <c r="F351" s="132"/>
      <c r="G351" s="17"/>
      <c r="H351" s="17"/>
    </row>
    <row r="352" spans="1:8" ht="15.75">
      <c r="A352" s="129">
        <v>6063</v>
      </c>
      <c r="B352" s="130" t="s">
        <v>38</v>
      </c>
      <c r="C352" s="130" t="s">
        <v>532</v>
      </c>
      <c r="D352" s="131">
        <v>47</v>
      </c>
      <c r="E352" s="133">
        <v>0</v>
      </c>
      <c r="F352" s="132"/>
      <c r="G352" s="17"/>
      <c r="H352" s="17"/>
    </row>
    <row r="353" spans="1:8" ht="15.75">
      <c r="A353" s="129">
        <v>6630</v>
      </c>
      <c r="B353" s="130" t="s">
        <v>38</v>
      </c>
      <c r="C353" s="130" t="s">
        <v>533</v>
      </c>
      <c r="D353" s="131">
        <v>30</v>
      </c>
      <c r="E353" s="133">
        <v>0</v>
      </c>
      <c r="F353" s="132"/>
      <c r="G353" s="17"/>
      <c r="H353" s="17"/>
    </row>
    <row r="354" spans="1:8" ht="15.75">
      <c r="A354" s="129">
        <v>2726</v>
      </c>
      <c r="B354" s="130" t="s">
        <v>38</v>
      </c>
      <c r="C354" s="130" t="s">
        <v>534</v>
      </c>
      <c r="D354" s="131">
        <v>10</v>
      </c>
      <c r="E354" s="133">
        <v>0</v>
      </c>
      <c r="F354" s="132"/>
      <c r="G354" s="17"/>
      <c r="H354" s="17"/>
    </row>
    <row r="355" spans="1:8" ht="15.75">
      <c r="A355" s="129">
        <v>6834</v>
      </c>
      <c r="B355" s="130" t="s">
        <v>38</v>
      </c>
      <c r="C355" s="130" t="s">
        <v>535</v>
      </c>
      <c r="D355" s="131">
        <v>30.2</v>
      </c>
      <c r="E355" s="133">
        <v>0</v>
      </c>
      <c r="F355" s="132"/>
      <c r="G355" s="17"/>
      <c r="H355" s="17"/>
    </row>
    <row r="356" spans="1:8" ht="15.75">
      <c r="A356" s="129">
        <v>6816</v>
      </c>
      <c r="B356" s="130" t="s">
        <v>38</v>
      </c>
      <c r="C356" s="130" t="s">
        <v>536</v>
      </c>
      <c r="D356" s="131">
        <v>46</v>
      </c>
      <c r="E356" s="133">
        <v>0</v>
      </c>
      <c r="F356" s="132"/>
      <c r="G356" s="17"/>
      <c r="H356" s="17"/>
    </row>
    <row r="357" spans="1:8" ht="15.75">
      <c r="A357" s="129">
        <v>6065</v>
      </c>
      <c r="B357" s="130" t="s">
        <v>38</v>
      </c>
      <c r="C357" s="130" t="s">
        <v>187</v>
      </c>
      <c r="D357" s="131">
        <v>2.41</v>
      </c>
      <c r="E357" s="133">
        <v>0</v>
      </c>
      <c r="F357" s="132"/>
      <c r="G357" s="17"/>
      <c r="H357" s="17"/>
    </row>
    <row r="358" spans="1:8" ht="15.75">
      <c r="A358" s="129">
        <v>6428</v>
      </c>
      <c r="B358" s="130" t="s">
        <v>38</v>
      </c>
      <c r="C358" s="130" t="s">
        <v>188</v>
      </c>
      <c r="D358" s="131">
        <v>3.45</v>
      </c>
      <c r="E358" s="133">
        <v>0</v>
      </c>
      <c r="F358" s="132"/>
      <c r="G358" s="17"/>
      <c r="H358" s="17"/>
    </row>
    <row r="359" spans="1:8" ht="15.75">
      <c r="A359" s="129">
        <v>6835</v>
      </c>
      <c r="B359" s="130" t="s">
        <v>38</v>
      </c>
      <c r="C359" s="130" t="s">
        <v>537</v>
      </c>
      <c r="D359" s="131">
        <v>25.1</v>
      </c>
      <c r="E359" s="133">
        <v>0</v>
      </c>
      <c r="F359" s="132"/>
      <c r="G359" s="17"/>
      <c r="H359" s="17"/>
    </row>
    <row r="360" spans="1:8" ht="15.75">
      <c r="A360" s="129">
        <v>6628</v>
      </c>
      <c r="B360" s="130" t="s">
        <v>38</v>
      </c>
      <c r="C360" s="130" t="s">
        <v>262</v>
      </c>
      <c r="D360" s="131">
        <v>4.5</v>
      </c>
      <c r="E360" s="133">
        <v>0</v>
      </c>
      <c r="F360" s="132"/>
      <c r="G360" s="17"/>
      <c r="H360" s="17"/>
    </row>
    <row r="361" spans="1:8" ht="15.75">
      <c r="A361" s="129">
        <v>6759</v>
      </c>
      <c r="B361" s="130" t="s">
        <v>38</v>
      </c>
      <c r="C361" s="130" t="s">
        <v>538</v>
      </c>
      <c r="D361" s="131">
        <v>4.5999999999999996</v>
      </c>
      <c r="E361" s="133">
        <v>0</v>
      </c>
      <c r="F361" s="132"/>
      <c r="G361" s="17"/>
      <c r="H361" s="17"/>
    </row>
    <row r="362" spans="1:8" ht="15.75">
      <c r="A362" s="129">
        <v>2729</v>
      </c>
      <c r="B362" s="130" t="s">
        <v>38</v>
      </c>
      <c r="C362" s="130" t="s">
        <v>539</v>
      </c>
      <c r="D362" s="131">
        <v>8.6</v>
      </c>
      <c r="E362" s="133">
        <v>0</v>
      </c>
      <c r="F362" s="132"/>
      <c r="G362" s="17"/>
      <c r="H362" s="17"/>
    </row>
    <row r="363" spans="1:8" ht="15.75">
      <c r="A363" s="129">
        <v>2066</v>
      </c>
      <c r="B363" s="130" t="s">
        <v>38</v>
      </c>
      <c r="C363" s="130" t="s">
        <v>263</v>
      </c>
      <c r="D363" s="131">
        <v>16</v>
      </c>
      <c r="E363" s="133">
        <v>0</v>
      </c>
      <c r="F363" s="132"/>
      <c r="G363" s="17"/>
      <c r="H363" s="17"/>
    </row>
    <row r="364" spans="1:8" ht="15.75">
      <c r="A364" s="129">
        <v>6421</v>
      </c>
      <c r="B364" s="130" t="s">
        <v>38</v>
      </c>
      <c r="C364" s="130" t="s">
        <v>540</v>
      </c>
      <c r="D364" s="131">
        <v>13.4</v>
      </c>
      <c r="E364" s="133">
        <v>0</v>
      </c>
      <c r="F364" s="132"/>
      <c r="G364" s="17"/>
      <c r="H364" s="17"/>
    </row>
    <row r="365" spans="1:8" ht="15.75">
      <c r="A365" s="129">
        <v>6830</v>
      </c>
      <c r="B365" s="130" t="s">
        <v>38</v>
      </c>
      <c r="C365" s="130" t="s">
        <v>541</v>
      </c>
      <c r="D365" s="131">
        <v>5</v>
      </c>
      <c r="E365" s="133">
        <v>0</v>
      </c>
      <c r="F365" s="132"/>
      <c r="G365" s="17"/>
      <c r="H365" s="17"/>
    </row>
    <row r="366" spans="1:8" ht="15.75">
      <c r="A366" s="129">
        <v>6814</v>
      </c>
      <c r="B366" s="130" t="s">
        <v>38</v>
      </c>
      <c r="C366" s="130" t="s">
        <v>542</v>
      </c>
      <c r="D366" s="131">
        <v>8.9</v>
      </c>
      <c r="E366" s="133">
        <v>0</v>
      </c>
      <c r="F366" s="132"/>
      <c r="G366" s="17"/>
      <c r="H366" s="17"/>
    </row>
    <row r="367" spans="1:8" ht="15.75">
      <c r="A367" s="129">
        <v>6419</v>
      </c>
      <c r="B367" s="130" t="s">
        <v>38</v>
      </c>
      <c r="C367" s="130" t="s">
        <v>264</v>
      </c>
      <c r="D367" s="131">
        <v>7</v>
      </c>
      <c r="E367" s="133">
        <v>0</v>
      </c>
      <c r="F367" s="132"/>
      <c r="G367" s="17"/>
      <c r="H367" s="17"/>
    </row>
    <row r="368" spans="1:8" ht="15.75">
      <c r="A368" s="129">
        <v>1529</v>
      </c>
      <c r="B368" s="130" t="s">
        <v>38</v>
      </c>
      <c r="C368" s="130" t="s">
        <v>473</v>
      </c>
      <c r="D368" s="131">
        <v>1.04</v>
      </c>
      <c r="E368" s="133">
        <v>0</v>
      </c>
      <c r="F368" s="132"/>
      <c r="G368" s="17"/>
      <c r="H368" s="17"/>
    </row>
    <row r="369" spans="1:8" ht="15.75">
      <c r="A369" s="109">
        <v>6729</v>
      </c>
      <c r="B369" s="110" t="s">
        <v>6</v>
      </c>
      <c r="C369" s="110" t="s">
        <v>189</v>
      </c>
      <c r="D369" s="111">
        <v>32.5</v>
      </c>
      <c r="E369" s="113">
        <v>0</v>
      </c>
      <c r="F369" s="112"/>
      <c r="G369" s="17"/>
      <c r="H369" s="17"/>
    </row>
    <row r="370" spans="1:8" ht="15.75">
      <c r="A370" s="129">
        <v>6664</v>
      </c>
      <c r="B370" s="130" t="s">
        <v>6</v>
      </c>
      <c r="C370" s="130" t="s">
        <v>543</v>
      </c>
      <c r="D370" s="131">
        <v>27.5</v>
      </c>
      <c r="E370" s="133">
        <v>0</v>
      </c>
      <c r="F370" s="132"/>
      <c r="G370" s="17"/>
      <c r="H370" s="17"/>
    </row>
    <row r="371" spans="1:8" ht="15.75">
      <c r="A371" s="129">
        <v>6663</v>
      </c>
      <c r="B371" s="130" t="s">
        <v>6</v>
      </c>
      <c r="C371" s="130" t="s">
        <v>190</v>
      </c>
      <c r="D371" s="131">
        <v>29.25</v>
      </c>
      <c r="E371" s="133">
        <v>0</v>
      </c>
      <c r="F371" s="132"/>
      <c r="G371" s="17"/>
      <c r="H371" s="17"/>
    </row>
    <row r="372" spans="1:8" ht="15.75">
      <c r="A372" s="129">
        <v>6751</v>
      </c>
      <c r="B372" s="130" t="s">
        <v>6</v>
      </c>
      <c r="C372" s="130" t="s">
        <v>191</v>
      </c>
      <c r="D372" s="131">
        <v>0.75</v>
      </c>
      <c r="E372" s="133">
        <v>0</v>
      </c>
      <c r="F372" s="132"/>
      <c r="G372" s="17"/>
      <c r="H372" s="17"/>
    </row>
    <row r="373" spans="1:8" ht="15.75">
      <c r="A373" s="129">
        <v>6666</v>
      </c>
      <c r="B373" s="130" t="s">
        <v>6</v>
      </c>
      <c r="C373" s="130" t="s">
        <v>544</v>
      </c>
      <c r="D373" s="131">
        <v>32.5</v>
      </c>
      <c r="E373" s="133">
        <v>0</v>
      </c>
      <c r="F373" s="132"/>
      <c r="G373" s="17"/>
      <c r="H373" s="17"/>
    </row>
    <row r="374" spans="1:8" ht="15.75">
      <c r="A374" s="129">
        <v>1530</v>
      </c>
      <c r="B374" s="130" t="s">
        <v>6</v>
      </c>
      <c r="C374" s="130" t="s">
        <v>545</v>
      </c>
      <c r="D374" s="131">
        <v>32.5</v>
      </c>
      <c r="E374" s="133">
        <v>0</v>
      </c>
      <c r="F374" s="132"/>
      <c r="G374" s="17"/>
      <c r="H374" s="17"/>
    </row>
    <row r="375" spans="1:8" ht="15.75">
      <c r="A375" s="129">
        <v>1531</v>
      </c>
      <c r="B375" s="130" t="s">
        <v>6</v>
      </c>
      <c r="C375" s="130" t="s">
        <v>546</v>
      </c>
      <c r="D375" s="131">
        <v>2.6</v>
      </c>
      <c r="E375" s="133">
        <v>0</v>
      </c>
      <c r="F375" s="132"/>
      <c r="G375" s="17"/>
      <c r="H375" s="17"/>
    </row>
    <row r="376" spans="1:8" ht="15.75">
      <c r="A376" s="129">
        <v>6665</v>
      </c>
      <c r="B376" s="130" t="s">
        <v>6</v>
      </c>
      <c r="C376" s="130" t="s">
        <v>547</v>
      </c>
      <c r="D376" s="131">
        <v>32.5</v>
      </c>
      <c r="E376" s="133">
        <v>0</v>
      </c>
      <c r="F376" s="132"/>
      <c r="G376" s="17"/>
      <c r="H376" s="17"/>
    </row>
    <row r="377" spans="1:8" ht="15.75">
      <c r="A377" s="129">
        <v>6728</v>
      </c>
      <c r="B377" s="130" t="s">
        <v>6</v>
      </c>
      <c r="C377" s="130" t="s">
        <v>548</v>
      </c>
      <c r="D377" s="131">
        <v>24</v>
      </c>
      <c r="E377" s="133">
        <v>0</v>
      </c>
      <c r="F377" s="132"/>
      <c r="G377" s="17"/>
      <c r="H377" s="17"/>
    </row>
    <row r="378" spans="1:8" ht="15.75">
      <c r="A378" s="129">
        <v>6727</v>
      </c>
      <c r="B378" s="130" t="s">
        <v>6</v>
      </c>
      <c r="C378" s="130" t="s">
        <v>549</v>
      </c>
      <c r="D378" s="131">
        <v>24</v>
      </c>
      <c r="E378" s="133">
        <v>0</v>
      </c>
      <c r="F378" s="132"/>
      <c r="G378" s="17"/>
      <c r="H378" s="17"/>
    </row>
    <row r="379" spans="1:8" ht="15.75">
      <c r="A379" s="129">
        <v>1535</v>
      </c>
      <c r="B379" s="130" t="s">
        <v>6</v>
      </c>
      <c r="C379" s="130" t="s">
        <v>550</v>
      </c>
      <c r="D379" s="131">
        <v>2.6</v>
      </c>
      <c r="E379" s="133">
        <v>0</v>
      </c>
      <c r="F379" s="132"/>
      <c r="G379" s="17"/>
      <c r="H379" s="17"/>
    </row>
    <row r="380" spans="1:8" ht="15.75">
      <c r="A380" s="129">
        <v>1536</v>
      </c>
      <c r="B380" s="130" t="s">
        <v>6</v>
      </c>
      <c r="C380" s="130" t="s">
        <v>551</v>
      </c>
      <c r="D380" s="131">
        <v>0.5</v>
      </c>
      <c r="E380" s="133">
        <v>0</v>
      </c>
      <c r="F380" s="132"/>
      <c r="G380" s="17"/>
      <c r="H380" s="17"/>
    </row>
    <row r="381" spans="1:8" ht="15.75">
      <c r="A381" s="129">
        <v>1537</v>
      </c>
      <c r="B381" s="130" t="s">
        <v>6</v>
      </c>
      <c r="C381" s="130" t="s">
        <v>552</v>
      </c>
      <c r="D381" s="131">
        <v>87.6</v>
      </c>
      <c r="E381" s="133">
        <v>0</v>
      </c>
      <c r="F381" s="132"/>
      <c r="G381" s="17"/>
      <c r="H381" s="17"/>
    </row>
    <row r="382" spans="1:8" ht="15.75">
      <c r="A382" s="129">
        <v>6743</v>
      </c>
      <c r="B382" s="130" t="s">
        <v>6</v>
      </c>
      <c r="C382" s="130" t="s">
        <v>192</v>
      </c>
      <c r="D382" s="131">
        <v>38.75</v>
      </c>
      <c r="E382" s="133">
        <v>0</v>
      </c>
      <c r="F382" s="132"/>
      <c r="G382" s="17"/>
      <c r="H382" s="17"/>
    </row>
    <row r="383" spans="1:8" ht="15.75">
      <c r="A383" s="129">
        <v>1541</v>
      </c>
      <c r="B383" s="130" t="s">
        <v>6</v>
      </c>
      <c r="C383" s="130" t="s">
        <v>553</v>
      </c>
      <c r="D383" s="131">
        <v>2.6</v>
      </c>
      <c r="E383" s="133">
        <v>0</v>
      </c>
      <c r="F383" s="132"/>
      <c r="G383" s="17"/>
      <c r="H383" s="17"/>
    </row>
    <row r="384" spans="1:8" ht="15.75">
      <c r="A384" s="129">
        <v>1542</v>
      </c>
      <c r="B384" s="130" t="s">
        <v>6</v>
      </c>
      <c r="C384" s="130" t="s">
        <v>554</v>
      </c>
      <c r="D384" s="131">
        <v>13.64</v>
      </c>
      <c r="E384" s="133">
        <v>0</v>
      </c>
      <c r="F384" s="132"/>
      <c r="G384" s="17"/>
      <c r="H384" s="17"/>
    </row>
    <row r="385" spans="1:8" ht="15.75">
      <c r="A385" s="129">
        <v>1543</v>
      </c>
      <c r="B385" s="130" t="s">
        <v>6</v>
      </c>
      <c r="C385" s="130" t="s">
        <v>555</v>
      </c>
      <c r="D385" s="131">
        <v>2.6</v>
      </c>
      <c r="E385" s="133">
        <v>0</v>
      </c>
      <c r="F385" s="132"/>
      <c r="G385" s="17"/>
      <c r="H385" s="17"/>
    </row>
    <row r="386" spans="1:8" ht="15.75">
      <c r="A386" s="129">
        <v>6667</v>
      </c>
      <c r="B386" s="130" t="s">
        <v>6</v>
      </c>
      <c r="C386" s="130" t="s">
        <v>556</v>
      </c>
      <c r="D386" s="131">
        <v>55</v>
      </c>
      <c r="E386" s="133">
        <v>0</v>
      </c>
      <c r="F386" s="132"/>
      <c r="G386" s="17"/>
      <c r="H386" s="17"/>
    </row>
    <row r="387" spans="1:8" ht="15.75">
      <c r="A387" s="129">
        <v>1545</v>
      </c>
      <c r="B387" s="130" t="s">
        <v>6</v>
      </c>
      <c r="C387" s="130" t="s">
        <v>265</v>
      </c>
      <c r="D387" s="131">
        <v>15</v>
      </c>
      <c r="E387" s="133">
        <v>0</v>
      </c>
      <c r="F387" s="132"/>
      <c r="G387" s="17"/>
      <c r="H387" s="17"/>
    </row>
    <row r="388" spans="1:8" ht="15.75">
      <c r="A388" s="129">
        <v>6702</v>
      </c>
      <c r="B388" s="130" t="s">
        <v>6</v>
      </c>
      <c r="C388" s="130" t="s">
        <v>557</v>
      </c>
      <c r="D388" s="131">
        <v>6.78</v>
      </c>
      <c r="E388" s="133">
        <v>0</v>
      </c>
      <c r="F388" s="132"/>
      <c r="G388" s="17"/>
      <c r="H388" s="17"/>
    </row>
    <row r="389" spans="1:8" ht="15.75">
      <c r="A389" s="115">
        <v>6555</v>
      </c>
      <c r="B389" s="116" t="s">
        <v>558</v>
      </c>
      <c r="C389" s="116" t="s">
        <v>559</v>
      </c>
      <c r="D389" s="117">
        <v>56.55</v>
      </c>
      <c r="E389" s="119">
        <v>0</v>
      </c>
      <c r="F389" s="118"/>
      <c r="G389" s="17"/>
      <c r="H389" s="17"/>
    </row>
    <row r="390" spans="1:8" ht="15.75">
      <c r="A390" s="109">
        <v>1589</v>
      </c>
      <c r="B390" s="110" t="s">
        <v>12</v>
      </c>
      <c r="C390" s="110" t="s">
        <v>560</v>
      </c>
      <c r="D390" s="111">
        <v>52.16</v>
      </c>
      <c r="E390" s="113">
        <v>0</v>
      </c>
      <c r="F390" s="112"/>
      <c r="G390" s="17"/>
      <c r="H390" s="17"/>
    </row>
    <row r="391" spans="1:8" ht="15.75">
      <c r="A391" s="129">
        <v>1590</v>
      </c>
      <c r="B391" s="130" t="s">
        <v>12</v>
      </c>
      <c r="C391" s="130" t="s">
        <v>561</v>
      </c>
      <c r="D391" s="131">
        <v>18.809999999999999</v>
      </c>
      <c r="E391" s="133">
        <v>0</v>
      </c>
      <c r="F391" s="132"/>
      <c r="G391" s="17"/>
      <c r="H391" s="17"/>
    </row>
    <row r="392" spans="1:8" ht="15.75">
      <c r="A392" s="129">
        <v>6525</v>
      </c>
      <c r="B392" s="130" t="s">
        <v>12</v>
      </c>
      <c r="C392" s="130" t="s">
        <v>562</v>
      </c>
      <c r="D392" s="131">
        <v>133.94999999999999</v>
      </c>
      <c r="E392" s="133">
        <v>0</v>
      </c>
      <c r="F392" s="132"/>
      <c r="G392" s="17"/>
      <c r="H392" s="17"/>
    </row>
    <row r="393" spans="1:8" ht="15.75">
      <c r="A393" s="129">
        <v>2979</v>
      </c>
      <c r="B393" s="130" t="s">
        <v>12</v>
      </c>
      <c r="C393" s="130" t="s">
        <v>563</v>
      </c>
      <c r="D393" s="131">
        <v>52.2</v>
      </c>
      <c r="E393" s="133">
        <v>0</v>
      </c>
      <c r="F393" s="132"/>
      <c r="G393" s="17"/>
      <c r="H393" s="17"/>
    </row>
    <row r="394" spans="1:8" ht="15.75">
      <c r="A394" s="129">
        <v>1597</v>
      </c>
      <c r="B394" s="130" t="s">
        <v>12</v>
      </c>
      <c r="C394" s="130" t="s">
        <v>564</v>
      </c>
      <c r="D394" s="131">
        <v>23.63</v>
      </c>
      <c r="E394" s="133">
        <v>0</v>
      </c>
      <c r="F394" s="132"/>
      <c r="G394" s="17"/>
      <c r="H394" s="17"/>
    </row>
    <row r="395" spans="1:8" ht="15.75">
      <c r="A395" s="129">
        <v>1599</v>
      </c>
      <c r="B395" s="130" t="s">
        <v>12</v>
      </c>
      <c r="C395" s="130" t="s">
        <v>565</v>
      </c>
      <c r="D395" s="131">
        <v>45.49</v>
      </c>
      <c r="E395" s="133">
        <v>0</v>
      </c>
      <c r="F395" s="132"/>
      <c r="G395" s="17"/>
      <c r="H395" s="17"/>
    </row>
    <row r="396" spans="1:8" ht="15.75">
      <c r="A396" s="129">
        <v>1603</v>
      </c>
      <c r="B396" s="130" t="s">
        <v>12</v>
      </c>
      <c r="C396" s="130" t="s">
        <v>566</v>
      </c>
      <c r="D396" s="131">
        <v>105.57</v>
      </c>
      <c r="E396" s="133">
        <v>0</v>
      </c>
      <c r="F396" s="132"/>
      <c r="G396" s="17"/>
      <c r="H396" s="17"/>
    </row>
    <row r="397" spans="1:8" ht="15.75">
      <c r="A397" s="129">
        <v>6527</v>
      </c>
      <c r="B397" s="130" t="s">
        <v>12</v>
      </c>
      <c r="C397" s="130" t="s">
        <v>567</v>
      </c>
      <c r="D397" s="131">
        <v>5.49</v>
      </c>
      <c r="E397" s="133">
        <v>0</v>
      </c>
      <c r="F397" s="132"/>
      <c r="G397" s="17"/>
      <c r="H397" s="17"/>
    </row>
    <row r="398" spans="1:8" ht="15.75">
      <c r="A398" s="129">
        <v>1604</v>
      </c>
      <c r="B398" s="130" t="s">
        <v>12</v>
      </c>
      <c r="C398" s="130" t="s">
        <v>568</v>
      </c>
      <c r="D398" s="131">
        <v>38.11</v>
      </c>
      <c r="E398" s="133">
        <v>0</v>
      </c>
      <c r="F398" s="132"/>
      <c r="G398" s="17"/>
      <c r="H398" s="17"/>
    </row>
    <row r="399" spans="1:8" ht="15.75">
      <c r="A399" s="129">
        <v>1606</v>
      </c>
      <c r="B399" s="130" t="s">
        <v>12</v>
      </c>
      <c r="C399" s="130" t="s">
        <v>569</v>
      </c>
      <c r="D399" s="131">
        <v>31.64</v>
      </c>
      <c r="E399" s="133">
        <v>0</v>
      </c>
      <c r="F399" s="132"/>
      <c r="G399" s="17"/>
      <c r="H399" s="17"/>
    </row>
    <row r="400" spans="1:8" ht="15.75">
      <c r="A400" s="129">
        <v>1608</v>
      </c>
      <c r="B400" s="130" t="s">
        <v>12</v>
      </c>
      <c r="C400" s="130" t="s">
        <v>570</v>
      </c>
      <c r="D400" s="131">
        <v>44.46</v>
      </c>
      <c r="E400" s="133">
        <v>0</v>
      </c>
      <c r="F400" s="132"/>
      <c r="G400" s="17"/>
      <c r="H400" s="17"/>
    </row>
    <row r="401" spans="1:8" ht="15.75">
      <c r="A401" s="129">
        <v>2977</v>
      </c>
      <c r="B401" s="130" t="s">
        <v>12</v>
      </c>
      <c r="C401" s="130" t="s">
        <v>571</v>
      </c>
      <c r="D401" s="131">
        <v>47.99</v>
      </c>
      <c r="E401" s="133">
        <v>0</v>
      </c>
      <c r="F401" s="132"/>
      <c r="G401" s="17"/>
      <c r="H401" s="17"/>
    </row>
    <row r="402" spans="1:8" ht="15.75">
      <c r="A402" s="129">
        <v>6528</v>
      </c>
      <c r="B402" s="130" t="s">
        <v>12</v>
      </c>
      <c r="C402" s="130" t="s">
        <v>572</v>
      </c>
      <c r="D402" s="131">
        <v>4.72</v>
      </c>
      <c r="E402" s="133">
        <v>0</v>
      </c>
      <c r="F402" s="132"/>
      <c r="G402" s="17"/>
      <c r="H402" s="17"/>
    </row>
    <row r="403" spans="1:8" ht="15.75">
      <c r="A403" s="129">
        <v>2128</v>
      </c>
      <c r="B403" s="130" t="s">
        <v>12</v>
      </c>
      <c r="C403" s="130" t="s">
        <v>573</v>
      </c>
      <c r="D403" s="131">
        <v>127.68</v>
      </c>
      <c r="E403" s="133">
        <v>0</v>
      </c>
      <c r="F403" s="132"/>
      <c r="G403" s="17"/>
      <c r="H403" s="17"/>
    </row>
    <row r="404" spans="1:8" ht="15.75">
      <c r="A404" s="129">
        <v>6426</v>
      </c>
      <c r="B404" s="130" t="s">
        <v>12</v>
      </c>
      <c r="C404" s="130" t="s">
        <v>574</v>
      </c>
      <c r="D404" s="131">
        <v>10.15</v>
      </c>
      <c r="E404" s="133">
        <v>0</v>
      </c>
      <c r="F404" s="132"/>
      <c r="G404" s="17"/>
      <c r="H404" s="17"/>
    </row>
    <row r="405" spans="1:8" ht="15.75">
      <c r="A405" s="129">
        <v>6526</v>
      </c>
      <c r="B405" s="130" t="s">
        <v>12</v>
      </c>
      <c r="C405" s="130" t="s">
        <v>575</v>
      </c>
      <c r="D405" s="131">
        <v>5.22</v>
      </c>
      <c r="E405" s="133">
        <v>0</v>
      </c>
      <c r="F405" s="132"/>
      <c r="G405" s="17"/>
      <c r="H405" s="17"/>
    </row>
    <row r="406" spans="1:8" ht="15.75">
      <c r="A406" s="129">
        <v>1653</v>
      </c>
      <c r="B406" s="130" t="s">
        <v>12</v>
      </c>
      <c r="C406" s="130" t="s">
        <v>576</v>
      </c>
      <c r="D406" s="131">
        <v>45.6</v>
      </c>
      <c r="E406" s="133">
        <v>0</v>
      </c>
      <c r="F406" s="132"/>
      <c r="G406" s="17"/>
      <c r="H406" s="17"/>
    </row>
    <row r="407" spans="1:8" ht="15.75">
      <c r="A407" s="129">
        <v>1615</v>
      </c>
      <c r="B407" s="130" t="s">
        <v>12</v>
      </c>
      <c r="C407" s="130" t="s">
        <v>577</v>
      </c>
      <c r="D407" s="131">
        <v>33.25</v>
      </c>
      <c r="E407" s="133">
        <v>0</v>
      </c>
      <c r="F407" s="132"/>
      <c r="G407" s="17"/>
      <c r="H407" s="17"/>
    </row>
    <row r="408" spans="1:8" ht="15.75">
      <c r="A408" s="129">
        <v>2974</v>
      </c>
      <c r="B408" s="130" t="s">
        <v>12</v>
      </c>
      <c r="C408" s="130" t="s">
        <v>578</v>
      </c>
      <c r="D408" s="131">
        <v>45.6</v>
      </c>
      <c r="E408" s="133">
        <v>0</v>
      </c>
      <c r="F408" s="132"/>
      <c r="G408" s="17"/>
      <c r="H408" s="17"/>
    </row>
    <row r="409" spans="1:8" ht="15.75">
      <c r="A409" s="129">
        <v>1616</v>
      </c>
      <c r="B409" s="130" t="s">
        <v>12</v>
      </c>
      <c r="C409" s="130" t="s">
        <v>579</v>
      </c>
      <c r="D409" s="131">
        <v>19.77</v>
      </c>
      <c r="E409" s="133">
        <v>0</v>
      </c>
      <c r="F409" s="132"/>
      <c r="G409" s="17"/>
      <c r="H409" s="17"/>
    </row>
    <row r="410" spans="1:8" ht="15.75">
      <c r="A410" s="129">
        <v>1620</v>
      </c>
      <c r="B410" s="130" t="s">
        <v>12</v>
      </c>
      <c r="C410" s="130" t="s">
        <v>580</v>
      </c>
      <c r="D410" s="131">
        <v>41.37</v>
      </c>
      <c r="E410" s="133">
        <v>0</v>
      </c>
      <c r="F410" s="132"/>
      <c r="G410" s="17"/>
      <c r="H410" s="17"/>
    </row>
    <row r="411" spans="1:8" ht="15.75">
      <c r="A411" s="129">
        <v>2970</v>
      </c>
      <c r="B411" s="130" t="s">
        <v>12</v>
      </c>
      <c r="C411" s="130" t="s">
        <v>581</v>
      </c>
      <c r="D411" s="131">
        <v>27.01</v>
      </c>
      <c r="E411" s="133">
        <v>0</v>
      </c>
      <c r="F411" s="132"/>
      <c r="G411" s="17"/>
      <c r="H411" s="17"/>
    </row>
    <row r="412" spans="1:8" ht="15.75">
      <c r="A412" s="129">
        <v>1624</v>
      </c>
      <c r="B412" s="130" t="s">
        <v>12</v>
      </c>
      <c r="C412" s="130" t="s">
        <v>582</v>
      </c>
      <c r="D412" s="131">
        <v>29.64</v>
      </c>
      <c r="E412" s="133">
        <v>0</v>
      </c>
      <c r="F412" s="132"/>
      <c r="G412" s="17"/>
      <c r="H412" s="17"/>
    </row>
    <row r="413" spans="1:8" ht="15.75">
      <c r="A413" s="129">
        <v>1654</v>
      </c>
      <c r="B413" s="130" t="s">
        <v>12</v>
      </c>
      <c r="C413" s="130" t="s">
        <v>583</v>
      </c>
      <c r="D413" s="131">
        <v>0.77</v>
      </c>
      <c r="E413" s="133">
        <v>0</v>
      </c>
      <c r="F413" s="132"/>
      <c r="G413" s="17"/>
      <c r="H413" s="17"/>
    </row>
    <row r="414" spans="1:8" ht="15.75">
      <c r="A414" s="129">
        <v>6723</v>
      </c>
      <c r="B414" s="130" t="s">
        <v>12</v>
      </c>
      <c r="C414" s="130" t="s">
        <v>584</v>
      </c>
      <c r="D414" s="131">
        <v>36.25</v>
      </c>
      <c r="E414" s="133">
        <v>0</v>
      </c>
      <c r="F414" s="132"/>
      <c r="G414" s="17"/>
      <c r="H414" s="17"/>
    </row>
    <row r="415" spans="1:8" ht="15.75">
      <c r="A415" s="129">
        <v>1626</v>
      </c>
      <c r="B415" s="130" t="s">
        <v>12</v>
      </c>
      <c r="C415" s="130" t="s">
        <v>585</v>
      </c>
      <c r="D415" s="131">
        <v>133.94999999999999</v>
      </c>
      <c r="E415" s="133">
        <v>0</v>
      </c>
      <c r="F415" s="132"/>
      <c r="G415" s="17"/>
      <c r="H415" s="17"/>
    </row>
    <row r="416" spans="1:8" ht="15.75">
      <c r="A416" s="129">
        <v>1628</v>
      </c>
      <c r="B416" s="130" t="s">
        <v>12</v>
      </c>
      <c r="C416" s="130" t="s">
        <v>586</v>
      </c>
      <c r="D416" s="131">
        <v>66.150000000000006</v>
      </c>
      <c r="E416" s="133">
        <v>0</v>
      </c>
      <c r="F416" s="132"/>
      <c r="G416" s="17"/>
      <c r="H416" s="17"/>
    </row>
    <row r="417" spans="1:8" ht="15.75">
      <c r="A417" s="129">
        <v>6642</v>
      </c>
      <c r="B417" s="130" t="s">
        <v>12</v>
      </c>
      <c r="C417" s="130" t="s">
        <v>587</v>
      </c>
      <c r="D417" s="131">
        <v>33.68</v>
      </c>
      <c r="E417" s="133">
        <v>0</v>
      </c>
      <c r="F417" s="132"/>
      <c r="G417" s="17"/>
      <c r="H417" s="17"/>
    </row>
    <row r="418" spans="1:8" ht="15.75">
      <c r="A418" s="129">
        <v>2145</v>
      </c>
      <c r="B418" s="130" t="s">
        <v>12</v>
      </c>
      <c r="C418" s="130" t="s">
        <v>588</v>
      </c>
      <c r="D418" s="131">
        <v>39.22</v>
      </c>
      <c r="E418" s="133">
        <v>0</v>
      </c>
      <c r="F418" s="132"/>
      <c r="G418" s="17"/>
      <c r="H418" s="17"/>
    </row>
    <row r="419" spans="1:8" ht="15.75">
      <c r="A419" s="129">
        <v>1633</v>
      </c>
      <c r="B419" s="130" t="s">
        <v>12</v>
      </c>
      <c r="C419" s="130" t="s">
        <v>589</v>
      </c>
      <c r="D419" s="131">
        <v>24.32</v>
      </c>
      <c r="E419" s="133">
        <v>0</v>
      </c>
      <c r="F419" s="132"/>
      <c r="G419" s="17"/>
      <c r="H419" s="17"/>
    </row>
    <row r="420" spans="1:8" ht="15.75">
      <c r="A420" s="129">
        <v>1634</v>
      </c>
      <c r="B420" s="130" t="s">
        <v>12</v>
      </c>
      <c r="C420" s="130" t="s">
        <v>590</v>
      </c>
      <c r="D420" s="131">
        <v>0</v>
      </c>
      <c r="E420" s="133">
        <v>0</v>
      </c>
      <c r="F420" s="132"/>
      <c r="G420" s="17"/>
      <c r="H420" s="17"/>
    </row>
    <row r="421" spans="1:8" ht="15.75">
      <c r="A421" s="129">
        <v>6721</v>
      </c>
      <c r="B421" s="130" t="s">
        <v>12</v>
      </c>
      <c r="C421" s="130" t="s">
        <v>591</v>
      </c>
      <c r="D421" s="131">
        <v>155.08000000000001</v>
      </c>
      <c r="E421" s="133">
        <v>0</v>
      </c>
      <c r="F421" s="132"/>
      <c r="G421" s="17"/>
      <c r="H421" s="17"/>
    </row>
    <row r="422" spans="1:8" ht="15.75">
      <c r="A422" s="129">
        <v>2124</v>
      </c>
      <c r="B422" s="130" t="s">
        <v>12</v>
      </c>
      <c r="C422" s="130" t="s">
        <v>266</v>
      </c>
      <c r="D422" s="131">
        <v>31.35</v>
      </c>
      <c r="E422" s="133">
        <v>0</v>
      </c>
      <c r="F422" s="132"/>
      <c r="G422" s="17"/>
      <c r="H422" s="17"/>
    </row>
    <row r="423" spans="1:8" ht="15.75">
      <c r="A423" s="129">
        <v>1655</v>
      </c>
      <c r="B423" s="130" t="s">
        <v>12</v>
      </c>
      <c r="C423" s="130" t="s">
        <v>592</v>
      </c>
      <c r="D423" s="131">
        <v>18.8</v>
      </c>
      <c r="E423" s="133">
        <v>0</v>
      </c>
      <c r="F423" s="132"/>
      <c r="G423" s="17"/>
      <c r="H423" s="17"/>
    </row>
    <row r="424" spans="1:8" ht="15.75">
      <c r="A424" s="129">
        <v>1657</v>
      </c>
      <c r="B424" s="130" t="s">
        <v>12</v>
      </c>
      <c r="C424" s="130" t="s">
        <v>593</v>
      </c>
      <c r="D424" s="131">
        <v>18.8</v>
      </c>
      <c r="E424" s="133">
        <v>0</v>
      </c>
      <c r="F424" s="132"/>
      <c r="G424" s="17"/>
      <c r="H424" s="17"/>
    </row>
    <row r="425" spans="1:8" ht="15.75">
      <c r="A425" s="129">
        <v>1658</v>
      </c>
      <c r="B425" s="130" t="s">
        <v>12</v>
      </c>
      <c r="C425" s="130" t="s">
        <v>594</v>
      </c>
      <c r="D425" s="131">
        <v>60.69</v>
      </c>
      <c r="E425" s="133">
        <v>0</v>
      </c>
      <c r="F425" s="132"/>
      <c r="G425" s="17"/>
      <c r="H425" s="17"/>
    </row>
    <row r="426" spans="1:8" ht="15.75">
      <c r="A426" s="129">
        <v>2130</v>
      </c>
      <c r="B426" s="130" t="s">
        <v>12</v>
      </c>
      <c r="C426" s="130" t="s">
        <v>595</v>
      </c>
      <c r="D426" s="131">
        <v>95</v>
      </c>
      <c r="E426" s="133">
        <v>0</v>
      </c>
      <c r="F426" s="132"/>
      <c r="G426" s="17"/>
      <c r="H426" s="17"/>
    </row>
    <row r="427" spans="1:8" ht="15.75">
      <c r="A427" s="129">
        <v>1659</v>
      </c>
      <c r="B427" s="130" t="s">
        <v>12</v>
      </c>
      <c r="C427" s="130" t="s">
        <v>596</v>
      </c>
      <c r="D427" s="131">
        <v>33.89</v>
      </c>
      <c r="E427" s="133">
        <v>0</v>
      </c>
      <c r="F427" s="132"/>
      <c r="G427" s="17"/>
      <c r="H427" s="17"/>
    </row>
    <row r="428" spans="1:8" ht="15.75">
      <c r="A428" s="129">
        <v>1660</v>
      </c>
      <c r="B428" s="130" t="s">
        <v>12</v>
      </c>
      <c r="C428" s="130" t="s">
        <v>597</v>
      </c>
      <c r="D428" s="131">
        <v>31.62</v>
      </c>
      <c r="E428" s="133">
        <v>0</v>
      </c>
      <c r="F428" s="132"/>
      <c r="G428" s="17"/>
      <c r="H428" s="17"/>
    </row>
    <row r="429" spans="1:8" ht="15.75">
      <c r="A429" s="129">
        <v>1661</v>
      </c>
      <c r="B429" s="130" t="s">
        <v>12</v>
      </c>
      <c r="C429" s="130" t="s">
        <v>598</v>
      </c>
      <c r="D429" s="131">
        <v>55.53</v>
      </c>
      <c r="E429" s="133">
        <v>0</v>
      </c>
      <c r="F429" s="132"/>
      <c r="G429" s="17"/>
      <c r="H429" s="17"/>
    </row>
    <row r="430" spans="1:8" ht="15.75">
      <c r="A430" s="129">
        <v>1662</v>
      </c>
      <c r="B430" s="130" t="s">
        <v>12</v>
      </c>
      <c r="C430" s="130" t="s">
        <v>599</v>
      </c>
      <c r="D430" s="131">
        <v>60.07</v>
      </c>
      <c r="E430" s="133">
        <v>0</v>
      </c>
      <c r="F430" s="132"/>
      <c r="G430" s="17"/>
      <c r="H430" s="17"/>
    </row>
    <row r="431" spans="1:8" ht="15.75">
      <c r="A431" s="129">
        <v>1663</v>
      </c>
      <c r="B431" s="130" t="s">
        <v>12</v>
      </c>
      <c r="C431" s="130" t="s">
        <v>600</v>
      </c>
      <c r="D431" s="131">
        <v>55.53</v>
      </c>
      <c r="E431" s="133">
        <v>0</v>
      </c>
      <c r="F431" s="132"/>
      <c r="G431" s="17"/>
      <c r="H431" s="17"/>
    </row>
    <row r="432" spans="1:8" ht="15.75">
      <c r="A432" s="129">
        <v>6576</v>
      </c>
      <c r="B432" s="130" t="s">
        <v>12</v>
      </c>
      <c r="C432" s="130" t="s">
        <v>601</v>
      </c>
      <c r="D432" s="131">
        <v>16.2</v>
      </c>
      <c r="E432" s="133">
        <v>0</v>
      </c>
      <c r="F432" s="132"/>
      <c r="G432" s="17"/>
      <c r="H432" s="17"/>
    </row>
    <row r="433" spans="1:8" ht="15.75">
      <c r="A433" s="129">
        <v>1664</v>
      </c>
      <c r="B433" s="130" t="s">
        <v>12</v>
      </c>
      <c r="C433" s="130" t="s">
        <v>602</v>
      </c>
      <c r="D433" s="131">
        <v>87.78</v>
      </c>
      <c r="E433" s="133">
        <v>0</v>
      </c>
      <c r="F433" s="132"/>
      <c r="G433" s="17"/>
      <c r="H433" s="17"/>
    </row>
    <row r="434" spans="1:8" ht="15.75">
      <c r="A434" s="129">
        <v>6722</v>
      </c>
      <c r="B434" s="130" t="s">
        <v>12</v>
      </c>
      <c r="C434" s="130" t="s">
        <v>603</v>
      </c>
      <c r="D434" s="131">
        <v>37.33</v>
      </c>
      <c r="E434" s="133">
        <v>0</v>
      </c>
      <c r="F434" s="132"/>
      <c r="G434" s="17"/>
      <c r="H434" s="17"/>
    </row>
    <row r="435" spans="1:8" ht="15.75">
      <c r="A435" s="129">
        <v>1648</v>
      </c>
      <c r="B435" s="130" t="s">
        <v>12</v>
      </c>
      <c r="C435" s="130" t="s">
        <v>604</v>
      </c>
      <c r="D435" s="131">
        <v>28.28</v>
      </c>
      <c r="E435" s="133">
        <v>0</v>
      </c>
      <c r="F435" s="132"/>
      <c r="G435" s="17"/>
      <c r="H435" s="17"/>
    </row>
    <row r="436" spans="1:8" ht="15.75">
      <c r="A436" s="109">
        <v>6635</v>
      </c>
      <c r="B436" s="110" t="s">
        <v>13</v>
      </c>
      <c r="C436" s="110" t="s">
        <v>605</v>
      </c>
      <c r="D436" s="111">
        <v>9.36</v>
      </c>
      <c r="E436" s="113">
        <v>0</v>
      </c>
      <c r="F436" s="112"/>
      <c r="G436" s="17"/>
      <c r="H436" s="17"/>
    </row>
    <row r="437" spans="1:8" ht="15.75">
      <c r="A437" s="129">
        <v>6776</v>
      </c>
      <c r="B437" s="130" t="s">
        <v>13</v>
      </c>
      <c r="C437" s="130" t="s">
        <v>606</v>
      </c>
      <c r="D437" s="131">
        <v>13.08</v>
      </c>
      <c r="E437" s="133">
        <v>0</v>
      </c>
      <c r="F437" s="132"/>
      <c r="G437" s="17"/>
      <c r="H437" s="17"/>
    </row>
    <row r="438" spans="1:8" ht="15.75">
      <c r="A438" s="129">
        <v>6633</v>
      </c>
      <c r="B438" s="130" t="s">
        <v>13</v>
      </c>
      <c r="C438" s="130" t="s">
        <v>193</v>
      </c>
      <c r="D438" s="131">
        <v>7.86</v>
      </c>
      <c r="E438" s="133">
        <v>0</v>
      </c>
      <c r="F438" s="132"/>
      <c r="G438" s="17"/>
      <c r="H438" s="17"/>
    </row>
    <row r="439" spans="1:8" ht="15.75">
      <c r="A439" s="129">
        <v>6634</v>
      </c>
      <c r="B439" s="130" t="s">
        <v>13</v>
      </c>
      <c r="C439" s="130" t="s">
        <v>607</v>
      </c>
      <c r="D439" s="131">
        <v>7.86</v>
      </c>
      <c r="E439" s="133">
        <v>0</v>
      </c>
      <c r="F439" s="132"/>
      <c r="G439" s="17"/>
      <c r="H439" s="17"/>
    </row>
    <row r="440" spans="1:8" ht="15.75">
      <c r="A440" s="129">
        <v>6775</v>
      </c>
      <c r="B440" s="130" t="s">
        <v>13</v>
      </c>
      <c r="C440" s="130" t="s">
        <v>608</v>
      </c>
      <c r="D440" s="131">
        <v>12.23</v>
      </c>
      <c r="E440" s="133">
        <v>0</v>
      </c>
      <c r="F440" s="132"/>
      <c r="G440" s="17"/>
      <c r="H440" s="17"/>
    </row>
    <row r="441" spans="1:8" ht="15.75">
      <c r="A441" s="129">
        <v>6701</v>
      </c>
      <c r="B441" s="130" t="s">
        <v>13</v>
      </c>
      <c r="C441" s="130" t="s">
        <v>609</v>
      </c>
      <c r="D441" s="131">
        <v>12.46</v>
      </c>
      <c r="E441" s="133">
        <v>0</v>
      </c>
      <c r="F441" s="132"/>
      <c r="G441" s="17"/>
      <c r="H441" s="17"/>
    </row>
    <row r="442" spans="1:8" ht="15.75">
      <c r="A442" s="129">
        <v>6632</v>
      </c>
      <c r="B442" s="130" t="s">
        <v>13</v>
      </c>
      <c r="C442" s="130" t="s">
        <v>267</v>
      </c>
      <c r="D442" s="131">
        <v>12.35</v>
      </c>
      <c r="E442" s="133">
        <v>0</v>
      </c>
      <c r="F442" s="132"/>
      <c r="G442" s="17"/>
      <c r="H442" s="17"/>
    </row>
    <row r="443" spans="1:8" ht="15.75">
      <c r="A443" s="129">
        <v>6636</v>
      </c>
      <c r="B443" s="130" t="s">
        <v>13</v>
      </c>
      <c r="C443" s="130" t="s">
        <v>194</v>
      </c>
      <c r="D443" s="131">
        <v>7.48</v>
      </c>
      <c r="E443" s="133">
        <v>0</v>
      </c>
      <c r="F443" s="132"/>
      <c r="G443" s="17"/>
      <c r="H443" s="17"/>
    </row>
    <row r="444" spans="1:8" ht="15.75">
      <c r="A444" s="129">
        <v>6637</v>
      </c>
      <c r="B444" s="130" t="s">
        <v>13</v>
      </c>
      <c r="C444" s="130" t="s">
        <v>195</v>
      </c>
      <c r="D444" s="131">
        <v>7.48</v>
      </c>
      <c r="E444" s="133">
        <v>0</v>
      </c>
      <c r="F444" s="132"/>
      <c r="G444" s="17"/>
      <c r="H444" s="17"/>
    </row>
    <row r="445" spans="1:8" ht="15.75">
      <c r="A445" s="109">
        <v>6800</v>
      </c>
      <c r="B445" s="110" t="s">
        <v>39</v>
      </c>
      <c r="C445" s="110" t="s">
        <v>610</v>
      </c>
      <c r="D445" s="111">
        <v>1</v>
      </c>
      <c r="E445" s="113">
        <v>0</v>
      </c>
      <c r="F445" s="112"/>
      <c r="G445" s="17"/>
      <c r="H445" s="17"/>
    </row>
    <row r="446" spans="1:8" ht="15.75">
      <c r="A446" s="129">
        <v>6805</v>
      </c>
      <c r="B446" s="130" t="s">
        <v>39</v>
      </c>
      <c r="C446" s="130" t="s">
        <v>611</v>
      </c>
      <c r="D446" s="131">
        <v>4.5</v>
      </c>
      <c r="E446" s="133">
        <v>0</v>
      </c>
      <c r="F446" s="132"/>
      <c r="G446" s="17"/>
      <c r="H446" s="17"/>
    </row>
    <row r="447" spans="1:8" ht="15.75">
      <c r="A447" s="129">
        <v>6793</v>
      </c>
      <c r="B447" s="130" t="s">
        <v>39</v>
      </c>
      <c r="C447" s="130" t="s">
        <v>612</v>
      </c>
      <c r="D447" s="131">
        <v>1</v>
      </c>
      <c r="E447" s="133">
        <v>0</v>
      </c>
      <c r="F447" s="132"/>
      <c r="G447" s="17"/>
      <c r="H447" s="17"/>
    </row>
    <row r="448" spans="1:8" ht="15.75">
      <c r="A448" s="129">
        <v>6792</v>
      </c>
      <c r="B448" s="130" t="s">
        <v>39</v>
      </c>
      <c r="C448" s="130" t="s">
        <v>613</v>
      </c>
      <c r="D448" s="131">
        <v>1.95</v>
      </c>
      <c r="E448" s="133">
        <v>0</v>
      </c>
      <c r="F448" s="132"/>
      <c r="G448" s="17"/>
      <c r="H448" s="17"/>
    </row>
    <row r="449" spans="1:8" ht="15.75">
      <c r="A449" s="129">
        <v>6439</v>
      </c>
      <c r="B449" s="130" t="s">
        <v>39</v>
      </c>
      <c r="C449" s="130" t="s">
        <v>196</v>
      </c>
      <c r="D449" s="131">
        <v>11.68</v>
      </c>
      <c r="E449" s="133">
        <v>0</v>
      </c>
      <c r="F449" s="132"/>
      <c r="G449" s="17"/>
      <c r="H449" s="17"/>
    </row>
    <row r="450" spans="1:8" ht="15.75">
      <c r="A450" s="129">
        <v>6791</v>
      </c>
      <c r="B450" s="130" t="s">
        <v>39</v>
      </c>
      <c r="C450" s="130" t="s">
        <v>614</v>
      </c>
      <c r="D450" s="131">
        <v>8.8000000000000007</v>
      </c>
      <c r="E450" s="133">
        <v>0</v>
      </c>
      <c r="F450" s="132"/>
      <c r="G450" s="17"/>
      <c r="H450" s="17"/>
    </row>
    <row r="451" spans="1:8" ht="15.75">
      <c r="A451" s="129">
        <v>6806</v>
      </c>
      <c r="B451" s="130" t="s">
        <v>39</v>
      </c>
      <c r="C451" s="130" t="s">
        <v>615</v>
      </c>
      <c r="D451" s="131">
        <v>26.9</v>
      </c>
      <c r="E451" s="133">
        <v>0</v>
      </c>
      <c r="F451" s="132"/>
      <c r="G451" s="17"/>
      <c r="H451" s="17"/>
    </row>
    <row r="452" spans="1:8" ht="15.75">
      <c r="A452" s="129">
        <v>6802</v>
      </c>
      <c r="B452" s="130" t="s">
        <v>39</v>
      </c>
      <c r="C452" s="130" t="s">
        <v>616</v>
      </c>
      <c r="D452" s="131">
        <v>0.55000000000000004</v>
      </c>
      <c r="E452" s="133">
        <v>0</v>
      </c>
      <c r="F452" s="132"/>
      <c r="G452" s="17"/>
      <c r="H452" s="17"/>
    </row>
    <row r="453" spans="1:8" ht="15.75">
      <c r="A453" s="129">
        <v>6540</v>
      </c>
      <c r="B453" s="130" t="s">
        <v>39</v>
      </c>
      <c r="C453" s="130" t="s">
        <v>617</v>
      </c>
      <c r="D453" s="131">
        <v>66.900000000000006</v>
      </c>
      <c r="E453" s="133">
        <v>0</v>
      </c>
      <c r="F453" s="132"/>
      <c r="G453" s="17"/>
      <c r="H453" s="17"/>
    </row>
    <row r="454" spans="1:8" ht="15.75">
      <c r="A454" s="129">
        <v>6072</v>
      </c>
      <c r="B454" s="130" t="s">
        <v>39</v>
      </c>
      <c r="C454" s="130" t="s">
        <v>618</v>
      </c>
      <c r="D454" s="131">
        <v>11</v>
      </c>
      <c r="E454" s="133">
        <v>0</v>
      </c>
      <c r="F454" s="132"/>
      <c r="G454" s="17"/>
      <c r="H454" s="17"/>
    </row>
    <row r="455" spans="1:8" ht="15.75">
      <c r="A455" s="129">
        <v>6804</v>
      </c>
      <c r="B455" s="130" t="s">
        <v>39</v>
      </c>
      <c r="C455" s="130" t="s">
        <v>619</v>
      </c>
      <c r="D455" s="131">
        <v>19.8</v>
      </c>
      <c r="E455" s="133">
        <v>0</v>
      </c>
      <c r="F455" s="132"/>
      <c r="G455" s="17"/>
      <c r="H455" s="17"/>
    </row>
    <row r="456" spans="1:8" ht="15.75">
      <c r="A456" s="129">
        <v>6798</v>
      </c>
      <c r="B456" s="130" t="s">
        <v>39</v>
      </c>
      <c r="C456" s="130" t="s">
        <v>620</v>
      </c>
      <c r="D456" s="131">
        <v>1.9</v>
      </c>
      <c r="E456" s="133">
        <v>0</v>
      </c>
      <c r="F456" s="132"/>
      <c r="G456" s="17"/>
      <c r="H456" s="17"/>
    </row>
    <row r="457" spans="1:8" ht="15.75">
      <c r="A457" s="129">
        <v>6824</v>
      </c>
      <c r="B457" s="130" t="s">
        <v>39</v>
      </c>
      <c r="C457" s="130" t="s">
        <v>621</v>
      </c>
      <c r="D457" s="131">
        <v>24.9</v>
      </c>
      <c r="E457" s="133">
        <v>0</v>
      </c>
      <c r="F457" s="132"/>
      <c r="G457" s="17"/>
      <c r="H457" s="17"/>
    </row>
    <row r="458" spans="1:8" ht="15.75">
      <c r="A458" s="129">
        <v>6799</v>
      </c>
      <c r="B458" s="130" t="s">
        <v>39</v>
      </c>
      <c r="C458" s="130" t="s">
        <v>622</v>
      </c>
      <c r="D458" s="131">
        <v>3.5</v>
      </c>
      <c r="E458" s="133">
        <v>0</v>
      </c>
      <c r="F458" s="132"/>
      <c r="G458" s="17"/>
      <c r="H458" s="17"/>
    </row>
    <row r="459" spans="1:8" ht="15.75">
      <c r="A459" s="129">
        <v>6796</v>
      </c>
      <c r="B459" s="130" t="s">
        <v>39</v>
      </c>
      <c r="C459" s="130" t="s">
        <v>623</v>
      </c>
      <c r="D459" s="131">
        <v>3.8</v>
      </c>
      <c r="E459" s="133">
        <v>0</v>
      </c>
      <c r="F459" s="132"/>
      <c r="G459" s="17"/>
      <c r="H459" s="17"/>
    </row>
    <row r="460" spans="1:8" ht="15.75">
      <c r="A460" s="129">
        <v>6795</v>
      </c>
      <c r="B460" s="130" t="s">
        <v>39</v>
      </c>
      <c r="C460" s="130" t="s">
        <v>624</v>
      </c>
      <c r="D460" s="131">
        <v>3.8</v>
      </c>
      <c r="E460" s="133">
        <v>0</v>
      </c>
      <c r="F460" s="132"/>
      <c r="G460" s="17"/>
      <c r="H460" s="17"/>
    </row>
    <row r="461" spans="1:8" ht="15.75">
      <c r="A461" s="129">
        <v>6797</v>
      </c>
      <c r="B461" s="130" t="s">
        <v>39</v>
      </c>
      <c r="C461" s="130" t="s">
        <v>625</v>
      </c>
      <c r="D461" s="131">
        <v>2.9</v>
      </c>
      <c r="E461" s="133">
        <v>0</v>
      </c>
      <c r="F461" s="132"/>
      <c r="G461" s="17"/>
      <c r="H461" s="17"/>
    </row>
    <row r="462" spans="1:8" ht="15.75">
      <c r="A462" s="129">
        <v>6801</v>
      </c>
      <c r="B462" s="130" t="s">
        <v>39</v>
      </c>
      <c r="C462" s="130" t="s">
        <v>626</v>
      </c>
      <c r="D462" s="131">
        <v>18.75</v>
      </c>
      <c r="E462" s="133">
        <v>0</v>
      </c>
      <c r="F462" s="132"/>
      <c r="G462" s="17"/>
      <c r="H462" s="17"/>
    </row>
    <row r="463" spans="1:8" ht="15.75">
      <c r="A463" s="129">
        <v>6794</v>
      </c>
      <c r="B463" s="130" t="s">
        <v>39</v>
      </c>
      <c r="C463" s="130" t="s">
        <v>627</v>
      </c>
      <c r="D463" s="131">
        <v>3.9</v>
      </c>
      <c r="E463" s="133">
        <v>0</v>
      </c>
      <c r="F463" s="132"/>
      <c r="G463" s="17"/>
      <c r="H463" s="17"/>
    </row>
    <row r="464" spans="1:8" ht="15.75">
      <c r="A464" s="109">
        <v>2190</v>
      </c>
      <c r="B464" s="110" t="s">
        <v>14</v>
      </c>
      <c r="C464" s="110" t="s">
        <v>628</v>
      </c>
      <c r="D464" s="111">
        <v>14.9</v>
      </c>
      <c r="E464" s="113">
        <v>0</v>
      </c>
      <c r="F464" s="112"/>
      <c r="G464" s="17"/>
      <c r="H464" s="17"/>
    </row>
    <row r="465" spans="1:8" ht="15.75">
      <c r="A465" s="129">
        <v>1676</v>
      </c>
      <c r="B465" s="130" t="s">
        <v>14</v>
      </c>
      <c r="C465" s="130" t="s">
        <v>629</v>
      </c>
      <c r="D465" s="131">
        <v>8.1999999999999993</v>
      </c>
      <c r="E465" s="133">
        <v>0</v>
      </c>
      <c r="F465" s="132"/>
      <c r="G465" s="17"/>
      <c r="H465" s="17"/>
    </row>
    <row r="466" spans="1:8" ht="15.75">
      <c r="A466" s="129">
        <v>1677</v>
      </c>
      <c r="B466" s="130" t="s">
        <v>14</v>
      </c>
      <c r="C466" s="130" t="s">
        <v>630</v>
      </c>
      <c r="D466" s="131">
        <v>13.5</v>
      </c>
      <c r="E466" s="133">
        <v>0</v>
      </c>
      <c r="F466" s="132"/>
      <c r="G466" s="17"/>
      <c r="H466" s="17"/>
    </row>
    <row r="467" spans="1:8" ht="15.75">
      <c r="A467" s="129">
        <v>1678</v>
      </c>
      <c r="B467" s="130" t="s">
        <v>14</v>
      </c>
      <c r="C467" s="130" t="s">
        <v>631</v>
      </c>
      <c r="D467" s="131">
        <v>10.5</v>
      </c>
      <c r="E467" s="133">
        <v>0</v>
      </c>
      <c r="F467" s="132"/>
      <c r="G467" s="17"/>
      <c r="H467" s="17"/>
    </row>
    <row r="468" spans="1:8" ht="15.75">
      <c r="A468" s="129">
        <v>6073</v>
      </c>
      <c r="B468" s="130" t="s">
        <v>14</v>
      </c>
      <c r="C468" s="130" t="s">
        <v>632</v>
      </c>
      <c r="D468" s="131">
        <v>12</v>
      </c>
      <c r="E468" s="133">
        <v>0</v>
      </c>
      <c r="F468" s="132"/>
      <c r="G468" s="17"/>
      <c r="H468" s="17"/>
    </row>
    <row r="469" spans="1:8" ht="15.75">
      <c r="A469" s="129">
        <v>1679</v>
      </c>
      <c r="B469" s="130" t="s">
        <v>14</v>
      </c>
      <c r="C469" s="130" t="s">
        <v>633</v>
      </c>
      <c r="D469" s="131">
        <v>14.8</v>
      </c>
      <c r="E469" s="133">
        <v>0</v>
      </c>
      <c r="F469" s="132"/>
      <c r="G469" s="17"/>
      <c r="H469" s="17"/>
    </row>
    <row r="470" spans="1:8" ht="15.75">
      <c r="A470" s="129">
        <v>1682</v>
      </c>
      <c r="B470" s="130" t="s">
        <v>14</v>
      </c>
      <c r="C470" s="130" t="s">
        <v>634</v>
      </c>
      <c r="D470" s="131">
        <v>8.1999999999999993</v>
      </c>
      <c r="E470" s="133">
        <v>0</v>
      </c>
      <c r="F470" s="132"/>
      <c r="G470" s="17"/>
      <c r="H470" s="17"/>
    </row>
    <row r="471" spans="1:8" ht="15.75">
      <c r="A471" s="129">
        <v>1683</v>
      </c>
      <c r="B471" s="130" t="s">
        <v>14</v>
      </c>
      <c r="C471" s="130" t="s">
        <v>635</v>
      </c>
      <c r="D471" s="131">
        <v>18.5</v>
      </c>
      <c r="E471" s="133">
        <v>0</v>
      </c>
      <c r="F471" s="132"/>
      <c r="G471" s="17"/>
      <c r="H471" s="17"/>
    </row>
    <row r="472" spans="1:8" ht="15.75">
      <c r="A472" s="129">
        <v>6731</v>
      </c>
      <c r="B472" s="130" t="s">
        <v>14</v>
      </c>
      <c r="C472" s="130" t="s">
        <v>268</v>
      </c>
      <c r="D472" s="131">
        <v>22.5</v>
      </c>
      <c r="E472" s="133">
        <v>0</v>
      </c>
      <c r="F472" s="132"/>
      <c r="G472" s="17"/>
      <c r="H472" s="17"/>
    </row>
    <row r="473" spans="1:8" ht="15.75">
      <c r="A473" s="129">
        <v>6550</v>
      </c>
      <c r="B473" s="130" t="s">
        <v>14</v>
      </c>
      <c r="C473" s="130" t="s">
        <v>636</v>
      </c>
      <c r="D473" s="131">
        <v>6.5</v>
      </c>
      <c r="E473" s="133">
        <v>0</v>
      </c>
      <c r="F473" s="132"/>
      <c r="G473" s="17"/>
      <c r="H473" s="17"/>
    </row>
    <row r="474" spans="1:8" ht="15.75">
      <c r="A474" s="129">
        <v>6730</v>
      </c>
      <c r="B474" s="130" t="s">
        <v>14</v>
      </c>
      <c r="C474" s="130" t="s">
        <v>637</v>
      </c>
      <c r="D474" s="131">
        <v>9.6999999999999993</v>
      </c>
      <c r="E474" s="133">
        <v>0</v>
      </c>
      <c r="F474" s="132"/>
      <c r="G474" s="17"/>
      <c r="H474" s="17"/>
    </row>
    <row r="475" spans="1:8" ht="15.75">
      <c r="A475" s="129">
        <v>1685</v>
      </c>
      <c r="B475" s="130" t="s">
        <v>14</v>
      </c>
      <c r="C475" s="130" t="s">
        <v>638</v>
      </c>
      <c r="D475" s="131">
        <v>14.5</v>
      </c>
      <c r="E475" s="133">
        <v>0</v>
      </c>
      <c r="F475" s="132"/>
      <c r="G475" s="17"/>
      <c r="H475" s="17"/>
    </row>
    <row r="476" spans="1:8" ht="15.75">
      <c r="A476" s="129">
        <v>6577</v>
      </c>
      <c r="B476" s="130" t="s">
        <v>14</v>
      </c>
      <c r="C476" s="130" t="s">
        <v>639</v>
      </c>
      <c r="D476" s="131">
        <v>15.9</v>
      </c>
      <c r="E476" s="133">
        <v>0</v>
      </c>
      <c r="F476" s="132"/>
      <c r="G476" s="17"/>
      <c r="H476" s="17"/>
    </row>
    <row r="477" spans="1:8" ht="15.75">
      <c r="A477" s="109">
        <v>2965</v>
      </c>
      <c r="B477" s="110" t="s">
        <v>298</v>
      </c>
      <c r="C477" s="110" t="s">
        <v>640</v>
      </c>
      <c r="D477" s="111">
        <v>11.39</v>
      </c>
      <c r="E477" s="113">
        <v>0</v>
      </c>
      <c r="F477" s="112"/>
      <c r="G477" s="17"/>
      <c r="H477" s="17"/>
    </row>
    <row r="478" spans="1:8" ht="15.75">
      <c r="A478" s="129">
        <v>6790</v>
      </c>
      <c r="B478" s="130" t="s">
        <v>298</v>
      </c>
      <c r="C478" s="130" t="s">
        <v>641</v>
      </c>
      <c r="D478" s="131">
        <v>1.18</v>
      </c>
      <c r="E478" s="133">
        <v>0</v>
      </c>
      <c r="F478" s="132"/>
      <c r="G478" s="17"/>
      <c r="H478" s="17"/>
    </row>
    <row r="479" spans="1:8" ht="15.75">
      <c r="A479" s="129">
        <v>6807</v>
      </c>
      <c r="B479" s="130" t="s">
        <v>298</v>
      </c>
      <c r="C479" s="130" t="s">
        <v>642</v>
      </c>
      <c r="D479" s="131">
        <v>14.3</v>
      </c>
      <c r="E479" s="133">
        <v>0</v>
      </c>
      <c r="F479" s="132"/>
      <c r="G479" s="17"/>
      <c r="H479" s="17"/>
    </row>
    <row r="480" spans="1:8" ht="15.75">
      <c r="A480" s="129">
        <v>1721</v>
      </c>
      <c r="B480" s="130" t="s">
        <v>298</v>
      </c>
      <c r="C480" s="130" t="s">
        <v>643</v>
      </c>
      <c r="D480" s="131">
        <v>0.99</v>
      </c>
      <c r="E480" s="133">
        <v>0</v>
      </c>
      <c r="F480" s="132"/>
      <c r="G480" s="17"/>
      <c r="H480" s="17"/>
    </row>
    <row r="481" spans="1:8" ht="15.75">
      <c r="A481" s="129">
        <v>1724</v>
      </c>
      <c r="B481" s="130" t="s">
        <v>298</v>
      </c>
      <c r="C481" s="130" t="s">
        <v>644</v>
      </c>
      <c r="D481" s="131">
        <v>11.41</v>
      </c>
      <c r="E481" s="133">
        <v>0</v>
      </c>
      <c r="F481" s="132"/>
      <c r="G481" s="17"/>
      <c r="H481" s="17"/>
    </row>
    <row r="482" spans="1:8" ht="15.75">
      <c r="A482" s="129">
        <v>2968</v>
      </c>
      <c r="B482" s="130" t="s">
        <v>298</v>
      </c>
      <c r="C482" s="130" t="s">
        <v>645</v>
      </c>
      <c r="D482" s="131">
        <v>33.07</v>
      </c>
      <c r="E482" s="133">
        <v>0</v>
      </c>
      <c r="F482" s="132"/>
      <c r="G482" s="17"/>
      <c r="H482" s="17"/>
    </row>
    <row r="483" spans="1:8" ht="15.75">
      <c r="A483" s="129">
        <v>2969</v>
      </c>
      <c r="B483" s="130" t="s">
        <v>298</v>
      </c>
      <c r="C483" s="130" t="s">
        <v>646</v>
      </c>
      <c r="D483" s="131">
        <v>8.26</v>
      </c>
      <c r="E483" s="133">
        <v>0</v>
      </c>
      <c r="F483" s="132"/>
      <c r="G483" s="17"/>
      <c r="H483" s="17"/>
    </row>
    <row r="484" spans="1:8" ht="15.75">
      <c r="A484" s="129">
        <v>1734</v>
      </c>
      <c r="B484" s="130" t="s">
        <v>298</v>
      </c>
      <c r="C484" s="130" t="s">
        <v>647</v>
      </c>
      <c r="D484" s="131">
        <v>20.9</v>
      </c>
      <c r="E484" s="133">
        <v>0</v>
      </c>
      <c r="F484" s="132"/>
      <c r="G484" s="17"/>
      <c r="H484" s="17"/>
    </row>
    <row r="485" spans="1:8" ht="15.75">
      <c r="A485" s="129">
        <v>6808</v>
      </c>
      <c r="B485" s="130" t="s">
        <v>298</v>
      </c>
      <c r="C485" s="130" t="s">
        <v>648</v>
      </c>
      <c r="D485" s="131">
        <v>19.28</v>
      </c>
      <c r="E485" s="133">
        <v>0</v>
      </c>
      <c r="F485" s="132"/>
      <c r="G485" s="17"/>
      <c r="H485" s="17"/>
    </row>
    <row r="486" spans="1:8" ht="15.75">
      <c r="A486" s="129">
        <v>6787</v>
      </c>
      <c r="B486" s="130" t="s">
        <v>298</v>
      </c>
      <c r="C486" s="130" t="s">
        <v>649</v>
      </c>
      <c r="D486" s="131">
        <v>3.75</v>
      </c>
      <c r="E486" s="133">
        <v>0</v>
      </c>
      <c r="F486" s="132"/>
      <c r="G486" s="17"/>
      <c r="H486" s="17"/>
    </row>
    <row r="487" spans="1:8" ht="15.75">
      <c r="A487" s="129">
        <v>6789</v>
      </c>
      <c r="B487" s="130" t="s">
        <v>298</v>
      </c>
      <c r="C487" s="130" t="s">
        <v>650</v>
      </c>
      <c r="D487" s="131">
        <v>17.62</v>
      </c>
      <c r="E487" s="133">
        <v>0</v>
      </c>
      <c r="F487" s="132"/>
      <c r="G487" s="17"/>
      <c r="H487" s="17"/>
    </row>
    <row r="488" spans="1:8" ht="15.75">
      <c r="A488" s="129">
        <v>1733</v>
      </c>
      <c r="B488" s="130" t="s">
        <v>298</v>
      </c>
      <c r="C488" s="130" t="s">
        <v>651</v>
      </c>
      <c r="D488" s="131">
        <v>0.28000000000000003</v>
      </c>
      <c r="E488" s="133">
        <v>0</v>
      </c>
      <c r="F488" s="132"/>
      <c r="G488" s="17"/>
      <c r="H488" s="17"/>
    </row>
    <row r="489" spans="1:8" ht="15.75">
      <c r="A489" s="109">
        <v>1112</v>
      </c>
      <c r="B489" s="110" t="s">
        <v>15</v>
      </c>
      <c r="C489" s="110" t="s">
        <v>197</v>
      </c>
      <c r="D489" s="111">
        <v>90.37</v>
      </c>
      <c r="E489" s="113">
        <v>0</v>
      </c>
      <c r="F489" s="112"/>
      <c r="G489" s="17"/>
      <c r="H489" s="17"/>
    </row>
    <row r="490" spans="1:8" ht="15.75">
      <c r="A490" s="129">
        <v>1113</v>
      </c>
      <c r="B490" s="130" t="s">
        <v>15</v>
      </c>
      <c r="C490" s="130" t="s">
        <v>652</v>
      </c>
      <c r="D490" s="131">
        <v>11.88</v>
      </c>
      <c r="E490" s="133">
        <v>0</v>
      </c>
      <c r="F490" s="132"/>
      <c r="G490" s="17"/>
      <c r="H490" s="17"/>
    </row>
    <row r="491" spans="1:8" ht="15.75">
      <c r="A491" s="129">
        <v>1114</v>
      </c>
      <c r="B491" s="130" t="s">
        <v>15</v>
      </c>
      <c r="C491" s="130" t="s">
        <v>653</v>
      </c>
      <c r="D491" s="131">
        <v>10.8</v>
      </c>
      <c r="E491" s="133">
        <v>0</v>
      </c>
      <c r="F491" s="132"/>
      <c r="G491" s="17"/>
      <c r="H491" s="17"/>
    </row>
    <row r="492" spans="1:8" ht="15.75">
      <c r="A492" s="129">
        <v>1115</v>
      </c>
      <c r="B492" s="130" t="s">
        <v>15</v>
      </c>
      <c r="C492" s="130" t="s">
        <v>269</v>
      </c>
      <c r="D492" s="131">
        <v>11.03</v>
      </c>
      <c r="E492" s="133">
        <v>0</v>
      </c>
      <c r="F492" s="132"/>
      <c r="G492" s="17"/>
      <c r="H492" s="17"/>
    </row>
    <row r="493" spans="1:8" ht="15.75">
      <c r="A493" s="129">
        <v>1116</v>
      </c>
      <c r="B493" s="130" t="s">
        <v>15</v>
      </c>
      <c r="C493" s="130" t="s">
        <v>654</v>
      </c>
      <c r="D493" s="131">
        <v>22.86</v>
      </c>
      <c r="E493" s="133">
        <v>0</v>
      </c>
      <c r="F493" s="132"/>
      <c r="G493" s="17"/>
      <c r="H493" s="17"/>
    </row>
    <row r="494" spans="1:8" ht="15.75">
      <c r="A494" s="129">
        <v>1122</v>
      </c>
      <c r="B494" s="130" t="s">
        <v>15</v>
      </c>
      <c r="C494" s="130" t="s">
        <v>655</v>
      </c>
      <c r="D494" s="131">
        <v>5.34</v>
      </c>
      <c r="E494" s="133">
        <v>0</v>
      </c>
      <c r="F494" s="132"/>
      <c r="G494" s="17"/>
      <c r="H494" s="17"/>
    </row>
    <row r="495" spans="1:8" ht="15.75">
      <c r="A495" s="129">
        <v>1117</v>
      </c>
      <c r="B495" s="130" t="s">
        <v>15</v>
      </c>
      <c r="C495" s="130" t="s">
        <v>270</v>
      </c>
      <c r="D495" s="131">
        <v>16.2</v>
      </c>
      <c r="E495" s="133">
        <v>0</v>
      </c>
      <c r="F495" s="132"/>
      <c r="G495" s="17"/>
      <c r="H495" s="17"/>
    </row>
    <row r="496" spans="1:8" ht="15.75">
      <c r="A496" s="129">
        <v>1118</v>
      </c>
      <c r="B496" s="130" t="s">
        <v>15</v>
      </c>
      <c r="C496" s="130" t="s">
        <v>656</v>
      </c>
      <c r="D496" s="131">
        <v>17.57</v>
      </c>
      <c r="E496" s="133">
        <v>0</v>
      </c>
      <c r="F496" s="132"/>
      <c r="G496" s="17"/>
      <c r="H496" s="17"/>
    </row>
    <row r="497" spans="1:8" ht="15.75">
      <c r="A497" s="129">
        <v>1119</v>
      </c>
      <c r="B497" s="130" t="s">
        <v>15</v>
      </c>
      <c r="C497" s="130" t="s">
        <v>657</v>
      </c>
      <c r="D497" s="131">
        <v>8.56</v>
      </c>
      <c r="E497" s="133">
        <v>0</v>
      </c>
      <c r="F497" s="132"/>
      <c r="G497" s="17"/>
      <c r="H497" s="17"/>
    </row>
    <row r="498" spans="1:8" ht="15.75">
      <c r="A498" s="129">
        <v>1227</v>
      </c>
      <c r="B498" s="130" t="s">
        <v>15</v>
      </c>
      <c r="C498" s="130" t="s">
        <v>658</v>
      </c>
      <c r="D498" s="131">
        <v>10.64</v>
      </c>
      <c r="E498" s="133">
        <v>0</v>
      </c>
      <c r="F498" s="132"/>
      <c r="G498" s="17"/>
      <c r="H498" s="17"/>
    </row>
    <row r="499" spans="1:8" ht="15.75">
      <c r="A499" s="129">
        <v>6070</v>
      </c>
      <c r="B499" s="130" t="s">
        <v>15</v>
      </c>
      <c r="C499" s="130" t="s">
        <v>659</v>
      </c>
      <c r="D499" s="131">
        <v>3.52</v>
      </c>
      <c r="E499" s="133">
        <v>0</v>
      </c>
      <c r="F499" s="132"/>
      <c r="G499" s="17"/>
      <c r="H499" s="17"/>
    </row>
    <row r="500" spans="1:8" ht="15.75">
      <c r="A500" s="129">
        <v>1123</v>
      </c>
      <c r="B500" s="130" t="s">
        <v>15</v>
      </c>
      <c r="C500" s="130" t="s">
        <v>660</v>
      </c>
      <c r="D500" s="131">
        <v>4.8099999999999996</v>
      </c>
      <c r="E500" s="133">
        <v>0</v>
      </c>
      <c r="F500" s="132"/>
      <c r="G500" s="17"/>
      <c r="H500" s="17"/>
    </row>
    <row r="501" spans="1:8" ht="15.75">
      <c r="A501" s="129">
        <v>1124</v>
      </c>
      <c r="B501" s="130" t="s">
        <v>15</v>
      </c>
      <c r="C501" s="130" t="s">
        <v>661</v>
      </c>
      <c r="D501" s="131">
        <v>4.63</v>
      </c>
      <c r="E501" s="133">
        <v>0</v>
      </c>
      <c r="F501" s="132"/>
      <c r="G501" s="17"/>
      <c r="H501" s="17"/>
    </row>
    <row r="502" spans="1:8" ht="15.75">
      <c r="A502" s="129">
        <v>1125</v>
      </c>
      <c r="B502" s="130" t="s">
        <v>15</v>
      </c>
      <c r="C502" s="130" t="s">
        <v>662</v>
      </c>
      <c r="D502" s="131">
        <v>19.7</v>
      </c>
      <c r="E502" s="133">
        <v>0</v>
      </c>
      <c r="F502" s="132"/>
      <c r="G502" s="17"/>
      <c r="H502" s="17"/>
    </row>
    <row r="503" spans="1:8" ht="15.75">
      <c r="A503" s="129">
        <v>6735</v>
      </c>
      <c r="B503" s="130" t="s">
        <v>15</v>
      </c>
      <c r="C503" s="130" t="s">
        <v>663</v>
      </c>
      <c r="D503" s="131">
        <v>5.67</v>
      </c>
      <c r="E503" s="133">
        <v>0</v>
      </c>
      <c r="F503" s="132"/>
      <c r="G503" s="17"/>
      <c r="H503" s="17"/>
    </row>
    <row r="504" spans="1:8" ht="15.75">
      <c r="A504" s="129">
        <v>1126</v>
      </c>
      <c r="B504" s="130" t="s">
        <v>15</v>
      </c>
      <c r="C504" s="130" t="s">
        <v>664</v>
      </c>
      <c r="D504" s="131">
        <v>7.04</v>
      </c>
      <c r="E504" s="133">
        <v>0</v>
      </c>
      <c r="F504" s="132"/>
      <c r="G504" s="17"/>
      <c r="H504" s="17"/>
    </row>
    <row r="505" spans="1:8" ht="15.75">
      <c r="A505" s="129">
        <v>1127</v>
      </c>
      <c r="B505" s="130" t="s">
        <v>15</v>
      </c>
      <c r="C505" s="130" t="s">
        <v>126</v>
      </c>
      <c r="D505" s="131">
        <v>15.91</v>
      </c>
      <c r="E505" s="133">
        <v>0</v>
      </c>
      <c r="F505" s="132"/>
      <c r="G505" s="17"/>
      <c r="H505" s="17"/>
    </row>
    <row r="506" spans="1:8" ht="15.75">
      <c r="A506" s="129">
        <v>1128</v>
      </c>
      <c r="B506" s="130" t="s">
        <v>15</v>
      </c>
      <c r="C506" s="130" t="s">
        <v>665</v>
      </c>
      <c r="D506" s="131">
        <v>22.35</v>
      </c>
      <c r="E506" s="133">
        <v>0</v>
      </c>
      <c r="F506" s="132"/>
      <c r="G506" s="17"/>
      <c r="H506" s="17"/>
    </row>
    <row r="507" spans="1:8" ht="15.75">
      <c r="A507" s="129">
        <v>1129</v>
      </c>
      <c r="B507" s="130" t="s">
        <v>15</v>
      </c>
      <c r="C507" s="130" t="s">
        <v>666</v>
      </c>
      <c r="D507" s="131">
        <v>6.07</v>
      </c>
      <c r="E507" s="133">
        <v>0</v>
      </c>
      <c r="F507" s="132"/>
      <c r="G507" s="17"/>
      <c r="H507" s="17"/>
    </row>
    <row r="508" spans="1:8" ht="15.75">
      <c r="A508" s="129">
        <v>1131</v>
      </c>
      <c r="B508" s="130" t="s">
        <v>15</v>
      </c>
      <c r="C508" s="130" t="s">
        <v>667</v>
      </c>
      <c r="D508" s="131">
        <v>2.35</v>
      </c>
      <c r="E508" s="133">
        <v>0</v>
      </c>
      <c r="F508" s="132"/>
      <c r="G508" s="17"/>
      <c r="H508" s="17"/>
    </row>
    <row r="509" spans="1:8" ht="15.75">
      <c r="A509" s="129">
        <v>1132</v>
      </c>
      <c r="B509" s="130" t="s">
        <v>15</v>
      </c>
      <c r="C509" s="130" t="s">
        <v>668</v>
      </c>
      <c r="D509" s="131">
        <v>18.61</v>
      </c>
      <c r="E509" s="133">
        <v>0</v>
      </c>
      <c r="F509" s="132"/>
      <c r="G509" s="17"/>
      <c r="H509" s="17"/>
    </row>
    <row r="510" spans="1:8" ht="15.75">
      <c r="A510" s="129">
        <v>1134</v>
      </c>
      <c r="B510" s="130" t="s">
        <v>15</v>
      </c>
      <c r="C510" s="130" t="s">
        <v>271</v>
      </c>
      <c r="D510" s="131">
        <v>7.28</v>
      </c>
      <c r="E510" s="133">
        <v>0</v>
      </c>
      <c r="F510" s="132"/>
      <c r="G510" s="17"/>
      <c r="H510" s="17"/>
    </row>
    <row r="511" spans="1:8" ht="15.75">
      <c r="A511" s="129">
        <v>6618</v>
      </c>
      <c r="B511" s="130" t="s">
        <v>15</v>
      </c>
      <c r="C511" s="130" t="s">
        <v>669</v>
      </c>
      <c r="D511" s="131">
        <v>6.17</v>
      </c>
      <c r="E511" s="133">
        <v>0</v>
      </c>
      <c r="F511" s="132"/>
      <c r="G511" s="17"/>
      <c r="H511" s="17"/>
    </row>
    <row r="512" spans="1:8" ht="15.75">
      <c r="A512" s="129">
        <v>1135</v>
      </c>
      <c r="B512" s="130" t="s">
        <v>15</v>
      </c>
      <c r="C512" s="130" t="s">
        <v>670</v>
      </c>
      <c r="D512" s="131">
        <v>13.67</v>
      </c>
      <c r="E512" s="133">
        <v>0</v>
      </c>
      <c r="F512" s="132"/>
      <c r="G512" s="17"/>
      <c r="H512" s="17"/>
    </row>
    <row r="513" spans="1:8" ht="15.75">
      <c r="A513" s="129">
        <v>1136</v>
      </c>
      <c r="B513" s="130" t="s">
        <v>15</v>
      </c>
      <c r="C513" s="130" t="s">
        <v>671</v>
      </c>
      <c r="D513" s="131">
        <v>26.45</v>
      </c>
      <c r="E513" s="133">
        <v>0</v>
      </c>
      <c r="F513" s="132"/>
      <c r="G513" s="17"/>
      <c r="H513" s="17"/>
    </row>
    <row r="514" spans="1:8" ht="15.75">
      <c r="A514" s="129">
        <v>1137</v>
      </c>
      <c r="B514" s="130" t="s">
        <v>15</v>
      </c>
      <c r="C514" s="130" t="s">
        <v>672</v>
      </c>
      <c r="D514" s="131">
        <v>5.53</v>
      </c>
      <c r="E514" s="133">
        <v>0</v>
      </c>
      <c r="F514" s="132"/>
      <c r="G514" s="17"/>
      <c r="H514" s="17"/>
    </row>
    <row r="515" spans="1:8" ht="15.75">
      <c r="A515" s="129">
        <v>1139</v>
      </c>
      <c r="B515" s="130" t="s">
        <v>15</v>
      </c>
      <c r="C515" s="130" t="s">
        <v>673</v>
      </c>
      <c r="D515" s="131">
        <v>10.72</v>
      </c>
      <c r="E515" s="133">
        <v>0</v>
      </c>
      <c r="F515" s="132"/>
      <c r="G515" s="17"/>
      <c r="H515" s="17"/>
    </row>
    <row r="516" spans="1:8" ht="15.75">
      <c r="A516" s="129">
        <v>1140</v>
      </c>
      <c r="B516" s="130" t="s">
        <v>15</v>
      </c>
      <c r="C516" s="130" t="s">
        <v>674</v>
      </c>
      <c r="D516" s="131">
        <v>12.85</v>
      </c>
      <c r="E516" s="133">
        <v>0</v>
      </c>
      <c r="F516" s="132"/>
      <c r="G516" s="17"/>
      <c r="H516" s="17"/>
    </row>
    <row r="517" spans="1:8" ht="15.75">
      <c r="A517" s="129">
        <v>1141</v>
      </c>
      <c r="B517" s="130" t="s">
        <v>15</v>
      </c>
      <c r="C517" s="130" t="s">
        <v>675</v>
      </c>
      <c r="D517" s="131">
        <v>10.25</v>
      </c>
      <c r="E517" s="133">
        <v>0</v>
      </c>
      <c r="F517" s="132"/>
      <c r="G517" s="17"/>
      <c r="H517" s="17"/>
    </row>
    <row r="518" spans="1:8" ht="15.75">
      <c r="A518" s="129">
        <v>1142</v>
      </c>
      <c r="B518" s="130" t="s">
        <v>15</v>
      </c>
      <c r="C518" s="130" t="s">
        <v>676</v>
      </c>
      <c r="D518" s="131">
        <v>3.7</v>
      </c>
      <c r="E518" s="133">
        <v>0</v>
      </c>
      <c r="F518" s="132"/>
      <c r="G518" s="17"/>
      <c r="H518" s="17"/>
    </row>
    <row r="519" spans="1:8" ht="15.75">
      <c r="A519" s="129">
        <v>1143</v>
      </c>
      <c r="B519" s="130" t="s">
        <v>15</v>
      </c>
      <c r="C519" s="130" t="s">
        <v>677</v>
      </c>
      <c r="D519" s="131">
        <v>3.62</v>
      </c>
      <c r="E519" s="133">
        <v>0</v>
      </c>
      <c r="F519" s="132"/>
      <c r="G519" s="17"/>
      <c r="H519" s="17"/>
    </row>
    <row r="520" spans="1:8" ht="15.75">
      <c r="A520" s="129">
        <v>1144</v>
      </c>
      <c r="B520" s="130" t="s">
        <v>15</v>
      </c>
      <c r="C520" s="130" t="s">
        <v>678</v>
      </c>
      <c r="D520" s="131">
        <v>5.39</v>
      </c>
      <c r="E520" s="133">
        <v>0</v>
      </c>
      <c r="F520" s="132"/>
      <c r="G520" s="17"/>
      <c r="H520" s="17"/>
    </row>
    <row r="521" spans="1:8" ht="15.75">
      <c r="A521" s="129">
        <v>1145</v>
      </c>
      <c r="B521" s="130" t="s">
        <v>15</v>
      </c>
      <c r="C521" s="130" t="s">
        <v>679</v>
      </c>
      <c r="D521" s="131">
        <v>1.49</v>
      </c>
      <c r="E521" s="133">
        <v>0</v>
      </c>
      <c r="F521" s="132"/>
      <c r="G521" s="17"/>
      <c r="H521" s="17"/>
    </row>
    <row r="522" spans="1:8" ht="15.75">
      <c r="A522" s="129">
        <v>1146</v>
      </c>
      <c r="B522" s="130" t="s">
        <v>15</v>
      </c>
      <c r="C522" s="130" t="s">
        <v>680</v>
      </c>
      <c r="D522" s="131">
        <v>4.1100000000000003</v>
      </c>
      <c r="E522" s="133">
        <v>0</v>
      </c>
      <c r="F522" s="132"/>
      <c r="G522" s="17"/>
      <c r="H522" s="17"/>
    </row>
    <row r="523" spans="1:8" ht="15.75">
      <c r="A523" s="129">
        <v>1147</v>
      </c>
      <c r="B523" s="130" t="s">
        <v>15</v>
      </c>
      <c r="C523" s="130" t="s">
        <v>681</v>
      </c>
      <c r="D523" s="131">
        <v>132.75</v>
      </c>
      <c r="E523" s="133">
        <v>0</v>
      </c>
      <c r="F523" s="132"/>
      <c r="G523" s="17"/>
      <c r="H523" s="17"/>
    </row>
    <row r="524" spans="1:8" ht="15.75">
      <c r="A524" s="129">
        <v>2192</v>
      </c>
      <c r="B524" s="130" t="s">
        <v>15</v>
      </c>
      <c r="C524" s="130" t="s">
        <v>682</v>
      </c>
      <c r="D524" s="131">
        <v>51.18</v>
      </c>
      <c r="E524" s="133">
        <v>0</v>
      </c>
      <c r="F524" s="132"/>
      <c r="G524" s="17"/>
      <c r="H524" s="17"/>
    </row>
    <row r="525" spans="1:8" ht="15.75">
      <c r="A525" s="129">
        <v>6737</v>
      </c>
      <c r="B525" s="130" t="s">
        <v>15</v>
      </c>
      <c r="C525" s="130" t="s">
        <v>683</v>
      </c>
      <c r="D525" s="131">
        <v>15.86</v>
      </c>
      <c r="E525" s="133">
        <v>0</v>
      </c>
      <c r="F525" s="132"/>
      <c r="G525" s="17"/>
      <c r="H525" s="17"/>
    </row>
    <row r="526" spans="1:8" ht="15.75">
      <c r="A526" s="129">
        <v>1148</v>
      </c>
      <c r="B526" s="130" t="s">
        <v>15</v>
      </c>
      <c r="C526" s="130" t="s">
        <v>684</v>
      </c>
      <c r="D526" s="131">
        <v>41.16</v>
      </c>
      <c r="E526" s="133">
        <v>0</v>
      </c>
      <c r="F526" s="132"/>
      <c r="G526" s="17"/>
      <c r="H526" s="17"/>
    </row>
    <row r="527" spans="1:8" ht="15.75">
      <c r="A527" s="129">
        <v>1150</v>
      </c>
      <c r="B527" s="130" t="s">
        <v>15</v>
      </c>
      <c r="C527" s="130" t="s">
        <v>685</v>
      </c>
      <c r="D527" s="131">
        <v>8.68</v>
      </c>
      <c r="E527" s="133">
        <v>0</v>
      </c>
      <c r="F527" s="132"/>
      <c r="G527" s="17"/>
      <c r="H527" s="17"/>
    </row>
    <row r="528" spans="1:8" ht="15.75">
      <c r="A528" s="129">
        <v>6733</v>
      </c>
      <c r="B528" s="130" t="s">
        <v>15</v>
      </c>
      <c r="C528" s="130" t="s">
        <v>686</v>
      </c>
      <c r="D528" s="131">
        <v>4.37</v>
      </c>
      <c r="E528" s="133">
        <v>0</v>
      </c>
      <c r="F528" s="132"/>
      <c r="G528" s="17"/>
      <c r="H528" s="17"/>
    </row>
    <row r="529" spans="1:8" ht="15.75">
      <c r="A529" s="129">
        <v>6734</v>
      </c>
      <c r="B529" s="130" t="s">
        <v>15</v>
      </c>
      <c r="C529" s="130" t="s">
        <v>687</v>
      </c>
      <c r="D529" s="131">
        <v>4.37</v>
      </c>
      <c r="E529" s="133">
        <v>0</v>
      </c>
      <c r="F529" s="132"/>
      <c r="G529" s="17"/>
      <c r="H529" s="17"/>
    </row>
    <row r="530" spans="1:8" ht="15.75">
      <c r="A530" s="129">
        <v>6640</v>
      </c>
      <c r="B530" s="130" t="s">
        <v>15</v>
      </c>
      <c r="C530" s="130" t="s">
        <v>688</v>
      </c>
      <c r="D530" s="131">
        <v>4.09</v>
      </c>
      <c r="E530" s="133">
        <v>0</v>
      </c>
      <c r="F530" s="132"/>
      <c r="G530" s="17"/>
      <c r="H530" s="17"/>
    </row>
    <row r="531" spans="1:8" ht="15.75">
      <c r="A531" s="129">
        <v>6732</v>
      </c>
      <c r="B531" s="130" t="s">
        <v>15</v>
      </c>
      <c r="C531" s="130" t="s">
        <v>689</v>
      </c>
      <c r="D531" s="131">
        <v>4.37</v>
      </c>
      <c r="E531" s="133">
        <v>0</v>
      </c>
      <c r="F531" s="132"/>
      <c r="G531" s="17"/>
      <c r="H531" s="17"/>
    </row>
    <row r="532" spans="1:8" ht="15.75">
      <c r="A532" s="129">
        <v>1151</v>
      </c>
      <c r="B532" s="130" t="s">
        <v>15</v>
      </c>
      <c r="C532" s="130" t="s">
        <v>690</v>
      </c>
      <c r="D532" s="131">
        <v>1.93</v>
      </c>
      <c r="E532" s="133">
        <v>0</v>
      </c>
      <c r="F532" s="132"/>
      <c r="G532" s="17"/>
      <c r="H532" s="17"/>
    </row>
    <row r="533" spans="1:8" ht="15.75">
      <c r="A533" s="129">
        <v>6717</v>
      </c>
      <c r="B533" s="130" t="s">
        <v>15</v>
      </c>
      <c r="C533" s="130" t="s">
        <v>691</v>
      </c>
      <c r="D533" s="131">
        <v>14.2</v>
      </c>
      <c r="E533" s="133">
        <v>0</v>
      </c>
      <c r="F533" s="132"/>
      <c r="G533" s="17"/>
      <c r="H533" s="17"/>
    </row>
    <row r="534" spans="1:8" ht="15.75">
      <c r="A534" s="129">
        <v>1155</v>
      </c>
      <c r="B534" s="130" t="s">
        <v>15</v>
      </c>
      <c r="C534" s="130" t="s">
        <v>692</v>
      </c>
      <c r="D534" s="131">
        <v>3.85</v>
      </c>
      <c r="E534" s="133">
        <v>0</v>
      </c>
      <c r="F534" s="132"/>
      <c r="G534" s="17"/>
      <c r="H534" s="17"/>
    </row>
    <row r="535" spans="1:8" ht="15.75">
      <c r="A535" s="129">
        <v>1156</v>
      </c>
      <c r="B535" s="130" t="s">
        <v>15</v>
      </c>
      <c r="C535" s="130" t="s">
        <v>693</v>
      </c>
      <c r="D535" s="131">
        <v>8.08</v>
      </c>
      <c r="E535" s="133">
        <v>0</v>
      </c>
      <c r="F535" s="132"/>
      <c r="G535" s="17"/>
      <c r="H535" s="17"/>
    </row>
    <row r="536" spans="1:8" ht="15.75">
      <c r="A536" s="129">
        <v>1157</v>
      </c>
      <c r="B536" s="130" t="s">
        <v>15</v>
      </c>
      <c r="C536" s="130" t="s">
        <v>272</v>
      </c>
      <c r="D536" s="131">
        <v>10.68</v>
      </c>
      <c r="E536" s="133">
        <v>0</v>
      </c>
      <c r="F536" s="132"/>
      <c r="G536" s="17"/>
      <c r="H536" s="17"/>
    </row>
    <row r="537" spans="1:8" ht="15.75">
      <c r="A537" s="129">
        <v>1158</v>
      </c>
      <c r="B537" s="130" t="s">
        <v>15</v>
      </c>
      <c r="C537" s="130" t="s">
        <v>694</v>
      </c>
      <c r="D537" s="131">
        <v>8</v>
      </c>
      <c r="E537" s="133">
        <v>0</v>
      </c>
      <c r="F537" s="132"/>
      <c r="G537" s="17"/>
      <c r="H537" s="17"/>
    </row>
    <row r="538" spans="1:8" ht="15.75">
      <c r="A538" s="129">
        <v>1159</v>
      </c>
      <c r="B538" s="130" t="s">
        <v>15</v>
      </c>
      <c r="C538" s="130" t="s">
        <v>695</v>
      </c>
      <c r="D538" s="131">
        <v>10.25</v>
      </c>
      <c r="E538" s="133">
        <v>0</v>
      </c>
      <c r="F538" s="132"/>
      <c r="G538" s="17"/>
      <c r="H538" s="17"/>
    </row>
    <row r="539" spans="1:8" ht="15.75">
      <c r="A539" s="129">
        <v>1160</v>
      </c>
      <c r="B539" s="130" t="s">
        <v>15</v>
      </c>
      <c r="C539" s="130" t="s">
        <v>696</v>
      </c>
      <c r="D539" s="131">
        <v>7.87</v>
      </c>
      <c r="E539" s="133">
        <v>0</v>
      </c>
      <c r="F539" s="132"/>
      <c r="G539" s="17"/>
      <c r="H539" s="17"/>
    </row>
    <row r="540" spans="1:8" ht="15.75">
      <c r="A540" s="129">
        <v>1161</v>
      </c>
      <c r="B540" s="130" t="s">
        <v>15</v>
      </c>
      <c r="C540" s="130" t="s">
        <v>697</v>
      </c>
      <c r="D540" s="131">
        <v>8.4700000000000006</v>
      </c>
      <c r="E540" s="133">
        <v>0</v>
      </c>
      <c r="F540" s="132"/>
      <c r="G540" s="17"/>
      <c r="H540" s="17"/>
    </row>
    <row r="541" spans="1:8" ht="15.75">
      <c r="A541" s="129">
        <v>1162</v>
      </c>
      <c r="B541" s="130" t="s">
        <v>15</v>
      </c>
      <c r="C541" s="130" t="s">
        <v>698</v>
      </c>
      <c r="D541" s="131">
        <v>9.9499999999999993</v>
      </c>
      <c r="E541" s="133">
        <v>0</v>
      </c>
      <c r="F541" s="132"/>
      <c r="G541" s="17"/>
      <c r="H541" s="17"/>
    </row>
    <row r="542" spans="1:8" ht="15.75">
      <c r="A542" s="129">
        <v>1164</v>
      </c>
      <c r="B542" s="130" t="s">
        <v>15</v>
      </c>
      <c r="C542" s="130" t="s">
        <v>699</v>
      </c>
      <c r="D542" s="131">
        <v>9.9499999999999993</v>
      </c>
      <c r="E542" s="133">
        <v>0</v>
      </c>
      <c r="F542" s="132"/>
      <c r="G542" s="17"/>
      <c r="H542" s="17"/>
    </row>
    <row r="543" spans="1:8" ht="15.75">
      <c r="A543" s="129">
        <v>1165</v>
      </c>
      <c r="B543" s="130" t="s">
        <v>15</v>
      </c>
      <c r="C543" s="130" t="s">
        <v>700</v>
      </c>
      <c r="D543" s="131">
        <v>4.8499999999999996</v>
      </c>
      <c r="E543" s="133">
        <v>0</v>
      </c>
      <c r="F543" s="132"/>
      <c r="G543" s="17"/>
      <c r="H543" s="17"/>
    </row>
    <row r="544" spans="1:8" ht="15.75">
      <c r="A544" s="129">
        <v>1166</v>
      </c>
      <c r="B544" s="130" t="s">
        <v>15</v>
      </c>
      <c r="C544" s="130" t="s">
        <v>273</v>
      </c>
      <c r="D544" s="131">
        <v>16.98</v>
      </c>
      <c r="E544" s="133">
        <v>0</v>
      </c>
      <c r="F544" s="132"/>
      <c r="G544" s="17"/>
      <c r="H544" s="17"/>
    </row>
    <row r="545" spans="1:8" ht="15.75">
      <c r="A545" s="129">
        <v>1168</v>
      </c>
      <c r="B545" s="130" t="s">
        <v>15</v>
      </c>
      <c r="C545" s="130" t="s">
        <v>701</v>
      </c>
      <c r="D545" s="131">
        <v>2.96</v>
      </c>
      <c r="E545" s="133">
        <v>0</v>
      </c>
      <c r="F545" s="132"/>
      <c r="G545" s="17"/>
      <c r="H545" s="17"/>
    </row>
    <row r="546" spans="1:8" ht="15.75">
      <c r="A546" s="129">
        <v>1171</v>
      </c>
      <c r="B546" s="130" t="s">
        <v>15</v>
      </c>
      <c r="C546" s="130" t="s">
        <v>702</v>
      </c>
      <c r="D546" s="131">
        <v>2.65</v>
      </c>
      <c r="E546" s="133">
        <v>0</v>
      </c>
      <c r="F546" s="132"/>
      <c r="G546" s="17"/>
      <c r="H546" s="17"/>
    </row>
    <row r="547" spans="1:8" ht="15.75">
      <c r="A547" s="129">
        <v>1172</v>
      </c>
      <c r="B547" s="130" t="s">
        <v>15</v>
      </c>
      <c r="C547" s="130" t="s">
        <v>703</v>
      </c>
      <c r="D547" s="131">
        <v>15.33</v>
      </c>
      <c r="E547" s="133">
        <v>0</v>
      </c>
      <c r="F547" s="132"/>
      <c r="G547" s="17"/>
      <c r="H547" s="17"/>
    </row>
    <row r="548" spans="1:8" ht="15.75">
      <c r="A548" s="129">
        <v>1278</v>
      </c>
      <c r="B548" s="130" t="s">
        <v>15</v>
      </c>
      <c r="C548" s="130" t="s">
        <v>704</v>
      </c>
      <c r="D548" s="131">
        <v>7.25</v>
      </c>
      <c r="E548" s="133">
        <v>0</v>
      </c>
      <c r="F548" s="132"/>
      <c r="G548" s="17"/>
      <c r="H548" s="17"/>
    </row>
    <row r="549" spans="1:8" ht="15.75">
      <c r="A549" s="129">
        <v>1175</v>
      </c>
      <c r="B549" s="130" t="s">
        <v>15</v>
      </c>
      <c r="C549" s="130" t="s">
        <v>705</v>
      </c>
      <c r="D549" s="131">
        <v>13.53</v>
      </c>
      <c r="E549" s="133">
        <v>0</v>
      </c>
      <c r="F549" s="132"/>
      <c r="G549" s="17"/>
      <c r="H549" s="17"/>
    </row>
    <row r="550" spans="1:8" ht="15.75">
      <c r="A550" s="129">
        <v>1176</v>
      </c>
      <c r="B550" s="130" t="s">
        <v>15</v>
      </c>
      <c r="C550" s="130" t="s">
        <v>706</v>
      </c>
      <c r="D550" s="131">
        <v>9.1</v>
      </c>
      <c r="E550" s="133">
        <v>0</v>
      </c>
      <c r="F550" s="132"/>
      <c r="G550" s="17"/>
      <c r="H550" s="17"/>
    </row>
    <row r="551" spans="1:8" ht="15.75">
      <c r="A551" s="129">
        <v>1178</v>
      </c>
      <c r="B551" s="130" t="s">
        <v>15</v>
      </c>
      <c r="C551" s="130" t="s">
        <v>707</v>
      </c>
      <c r="D551" s="131">
        <v>12.25</v>
      </c>
      <c r="E551" s="133">
        <v>0</v>
      </c>
      <c r="F551" s="132"/>
      <c r="G551" s="17"/>
      <c r="H551" s="17"/>
    </row>
    <row r="552" spans="1:8" ht="15.75">
      <c r="A552" s="129">
        <v>1179</v>
      </c>
      <c r="B552" s="130" t="s">
        <v>15</v>
      </c>
      <c r="C552" s="130" t="s">
        <v>708</v>
      </c>
      <c r="D552" s="131">
        <v>25.25</v>
      </c>
      <c r="E552" s="133">
        <v>0</v>
      </c>
      <c r="F552" s="132"/>
      <c r="G552" s="17"/>
      <c r="H552" s="17"/>
    </row>
    <row r="553" spans="1:8" ht="15.75">
      <c r="A553" s="129">
        <v>1180</v>
      </c>
      <c r="B553" s="130" t="s">
        <v>15</v>
      </c>
      <c r="C553" s="130" t="s">
        <v>709</v>
      </c>
      <c r="D553" s="131">
        <v>42</v>
      </c>
      <c r="E553" s="133">
        <v>0</v>
      </c>
      <c r="F553" s="132"/>
      <c r="G553" s="17"/>
      <c r="H553" s="17"/>
    </row>
    <row r="554" spans="1:8" ht="15.75">
      <c r="A554" s="129">
        <v>1181</v>
      </c>
      <c r="B554" s="130" t="s">
        <v>15</v>
      </c>
      <c r="C554" s="130" t="s">
        <v>710</v>
      </c>
      <c r="D554" s="131">
        <v>14.58</v>
      </c>
      <c r="E554" s="133">
        <v>0</v>
      </c>
      <c r="F554" s="132"/>
      <c r="G554" s="17"/>
      <c r="H554" s="17"/>
    </row>
    <row r="555" spans="1:8" ht="15.75">
      <c r="A555" s="129">
        <v>1182</v>
      </c>
      <c r="B555" s="130" t="s">
        <v>15</v>
      </c>
      <c r="C555" s="130" t="s">
        <v>711</v>
      </c>
      <c r="D555" s="131">
        <v>29.62</v>
      </c>
      <c r="E555" s="133">
        <v>0</v>
      </c>
      <c r="F555" s="132"/>
      <c r="G555" s="17"/>
      <c r="H555" s="17"/>
    </row>
    <row r="556" spans="1:8" ht="15.75">
      <c r="A556" s="129">
        <v>1183</v>
      </c>
      <c r="B556" s="130" t="s">
        <v>15</v>
      </c>
      <c r="C556" s="130" t="s">
        <v>712</v>
      </c>
      <c r="D556" s="131">
        <v>43</v>
      </c>
      <c r="E556" s="133">
        <v>0</v>
      </c>
      <c r="F556" s="132"/>
      <c r="G556" s="17"/>
      <c r="H556" s="17"/>
    </row>
    <row r="557" spans="1:8" ht="15.75">
      <c r="A557" s="129">
        <v>1184</v>
      </c>
      <c r="B557" s="130" t="s">
        <v>15</v>
      </c>
      <c r="C557" s="130" t="s">
        <v>713</v>
      </c>
      <c r="D557" s="131">
        <v>29.46</v>
      </c>
      <c r="E557" s="133">
        <v>0</v>
      </c>
      <c r="F557" s="132"/>
      <c r="G557" s="17"/>
      <c r="H557" s="17"/>
    </row>
    <row r="558" spans="1:8" ht="15.75">
      <c r="A558" s="129">
        <v>1185</v>
      </c>
      <c r="B558" s="130" t="s">
        <v>15</v>
      </c>
      <c r="C558" s="130" t="s">
        <v>714</v>
      </c>
      <c r="D558" s="131">
        <v>45.68</v>
      </c>
      <c r="E558" s="133">
        <v>0</v>
      </c>
      <c r="F558" s="132"/>
      <c r="G558" s="17"/>
      <c r="H558" s="17"/>
    </row>
    <row r="559" spans="1:8" ht="15.75">
      <c r="A559" s="129">
        <v>1186</v>
      </c>
      <c r="B559" s="130" t="s">
        <v>15</v>
      </c>
      <c r="C559" s="130" t="s">
        <v>274</v>
      </c>
      <c r="D559" s="131">
        <v>9.1999999999999993</v>
      </c>
      <c r="E559" s="133">
        <v>0</v>
      </c>
      <c r="F559" s="132"/>
      <c r="G559" s="17"/>
      <c r="H559" s="17"/>
    </row>
    <row r="560" spans="1:8" ht="15.75">
      <c r="A560" s="129">
        <v>1187</v>
      </c>
      <c r="B560" s="130" t="s">
        <v>15</v>
      </c>
      <c r="C560" s="130" t="s">
        <v>715</v>
      </c>
      <c r="D560" s="131">
        <v>2.46</v>
      </c>
      <c r="E560" s="133">
        <v>0</v>
      </c>
      <c r="F560" s="132"/>
      <c r="G560" s="17"/>
      <c r="H560" s="17"/>
    </row>
    <row r="561" spans="1:8" ht="15.75">
      <c r="A561" s="129">
        <v>1188</v>
      </c>
      <c r="B561" s="130" t="s">
        <v>15</v>
      </c>
      <c r="C561" s="130" t="s">
        <v>716</v>
      </c>
      <c r="D561" s="131">
        <v>12.95</v>
      </c>
      <c r="E561" s="133">
        <v>0</v>
      </c>
      <c r="F561" s="132"/>
      <c r="G561" s="17"/>
      <c r="H561" s="17"/>
    </row>
    <row r="562" spans="1:8" ht="15.75">
      <c r="A562" s="129">
        <v>6061</v>
      </c>
      <c r="B562" s="130" t="s">
        <v>15</v>
      </c>
      <c r="C562" s="130" t="s">
        <v>717</v>
      </c>
      <c r="D562" s="131">
        <v>9.32</v>
      </c>
      <c r="E562" s="133">
        <v>0</v>
      </c>
      <c r="F562" s="132"/>
      <c r="G562" s="17"/>
      <c r="H562" s="17"/>
    </row>
    <row r="563" spans="1:8" ht="15.75">
      <c r="A563" s="129">
        <v>1189</v>
      </c>
      <c r="B563" s="130" t="s">
        <v>15</v>
      </c>
      <c r="C563" s="130" t="s">
        <v>718</v>
      </c>
      <c r="D563" s="131">
        <v>7.96</v>
      </c>
      <c r="E563" s="133">
        <v>0</v>
      </c>
      <c r="F563" s="132"/>
      <c r="G563" s="17"/>
      <c r="H563" s="17"/>
    </row>
    <row r="564" spans="1:8" ht="15.75">
      <c r="A564" s="129">
        <v>1190</v>
      </c>
      <c r="B564" s="130" t="s">
        <v>15</v>
      </c>
      <c r="C564" s="130" t="s">
        <v>719</v>
      </c>
      <c r="D564" s="131">
        <v>5.22</v>
      </c>
      <c r="E564" s="133">
        <v>0</v>
      </c>
      <c r="F564" s="132"/>
      <c r="G564" s="17"/>
      <c r="H564" s="17"/>
    </row>
    <row r="565" spans="1:8" ht="15.75">
      <c r="A565" s="129">
        <v>1191</v>
      </c>
      <c r="B565" s="130" t="s">
        <v>15</v>
      </c>
      <c r="C565" s="130" t="s">
        <v>720</v>
      </c>
      <c r="D565" s="131">
        <v>10.43</v>
      </c>
      <c r="E565" s="133">
        <v>0</v>
      </c>
      <c r="F565" s="132"/>
      <c r="G565" s="17"/>
      <c r="H565" s="17"/>
    </row>
    <row r="566" spans="1:8" ht="15.75">
      <c r="A566" s="129">
        <v>1194</v>
      </c>
      <c r="B566" s="130" t="s">
        <v>15</v>
      </c>
      <c r="C566" s="130" t="s">
        <v>721</v>
      </c>
      <c r="D566" s="131">
        <v>5.76</v>
      </c>
      <c r="E566" s="133">
        <v>0</v>
      </c>
      <c r="F566" s="132"/>
      <c r="G566" s="17"/>
      <c r="H566" s="17"/>
    </row>
    <row r="567" spans="1:8" ht="15.75">
      <c r="A567" s="129">
        <v>1195</v>
      </c>
      <c r="B567" s="130" t="s">
        <v>15</v>
      </c>
      <c r="C567" s="130" t="s">
        <v>722</v>
      </c>
      <c r="D567" s="131">
        <v>10.25</v>
      </c>
      <c r="E567" s="133">
        <v>0</v>
      </c>
      <c r="F567" s="132"/>
      <c r="G567" s="17"/>
      <c r="H567" s="17"/>
    </row>
    <row r="568" spans="1:8" ht="15.75">
      <c r="A568" s="129">
        <v>1196</v>
      </c>
      <c r="B568" s="130" t="s">
        <v>15</v>
      </c>
      <c r="C568" s="130" t="s">
        <v>723</v>
      </c>
      <c r="D568" s="131">
        <v>6.6</v>
      </c>
      <c r="E568" s="133">
        <v>0</v>
      </c>
      <c r="F568" s="132"/>
      <c r="G568" s="17"/>
      <c r="H568" s="17"/>
    </row>
    <row r="569" spans="1:8" ht="15.75">
      <c r="A569" s="129">
        <v>1197</v>
      </c>
      <c r="B569" s="130" t="s">
        <v>15</v>
      </c>
      <c r="C569" s="130" t="s">
        <v>724</v>
      </c>
      <c r="D569" s="131">
        <v>3.67</v>
      </c>
      <c r="E569" s="133">
        <v>0</v>
      </c>
      <c r="F569" s="132"/>
      <c r="G569" s="17"/>
      <c r="H569" s="17"/>
    </row>
    <row r="570" spans="1:8" ht="15.75">
      <c r="A570" s="129">
        <v>1198</v>
      </c>
      <c r="B570" s="130" t="s">
        <v>15</v>
      </c>
      <c r="C570" s="130" t="s">
        <v>382</v>
      </c>
      <c r="D570" s="131">
        <v>0.67</v>
      </c>
      <c r="E570" s="133">
        <v>0</v>
      </c>
      <c r="F570" s="132"/>
      <c r="G570" s="17"/>
      <c r="H570" s="17"/>
    </row>
    <row r="571" spans="1:8" ht="15.75">
      <c r="A571" s="129">
        <v>1199</v>
      </c>
      <c r="B571" s="130" t="s">
        <v>15</v>
      </c>
      <c r="C571" s="130" t="s">
        <v>198</v>
      </c>
      <c r="D571" s="131">
        <v>6.26</v>
      </c>
      <c r="E571" s="133">
        <v>0</v>
      </c>
      <c r="F571" s="132"/>
      <c r="G571" s="17"/>
      <c r="H571" s="17"/>
    </row>
    <row r="572" spans="1:8" ht="15.75">
      <c r="A572" s="129">
        <v>1204</v>
      </c>
      <c r="B572" s="130" t="s">
        <v>15</v>
      </c>
      <c r="C572" s="130" t="s">
        <v>275</v>
      </c>
      <c r="D572" s="131">
        <v>8.0500000000000007</v>
      </c>
      <c r="E572" s="133">
        <v>0</v>
      </c>
      <c r="F572" s="132"/>
      <c r="G572" s="17"/>
      <c r="H572" s="17"/>
    </row>
    <row r="573" spans="1:8" ht="15.75">
      <c r="A573" s="129">
        <v>1205</v>
      </c>
      <c r="B573" s="130" t="s">
        <v>15</v>
      </c>
      <c r="C573" s="130" t="s">
        <v>725</v>
      </c>
      <c r="D573" s="131">
        <v>7.45</v>
      </c>
      <c r="E573" s="133">
        <v>0</v>
      </c>
      <c r="F573" s="132"/>
      <c r="G573" s="17"/>
      <c r="H573" s="17"/>
    </row>
    <row r="574" spans="1:8" ht="15.75">
      <c r="A574" s="129">
        <v>1206</v>
      </c>
      <c r="B574" s="130" t="s">
        <v>15</v>
      </c>
      <c r="C574" s="130" t="s">
        <v>726</v>
      </c>
      <c r="D574" s="131">
        <v>12.81</v>
      </c>
      <c r="E574" s="133">
        <v>0</v>
      </c>
      <c r="F574" s="132"/>
      <c r="G574" s="17"/>
      <c r="H574" s="17"/>
    </row>
    <row r="575" spans="1:8" ht="15.75">
      <c r="A575" s="129">
        <v>2725</v>
      </c>
      <c r="B575" s="130" t="s">
        <v>15</v>
      </c>
      <c r="C575" s="130" t="s">
        <v>727</v>
      </c>
      <c r="D575" s="131">
        <v>68.650000000000006</v>
      </c>
      <c r="E575" s="133">
        <v>0</v>
      </c>
      <c r="F575" s="132"/>
      <c r="G575" s="17"/>
      <c r="H575" s="17"/>
    </row>
    <row r="576" spans="1:8" ht="15.75">
      <c r="A576" s="129">
        <v>2714</v>
      </c>
      <c r="B576" s="130" t="s">
        <v>15</v>
      </c>
      <c r="C576" s="130" t="s">
        <v>728</v>
      </c>
      <c r="D576" s="131">
        <v>14.45</v>
      </c>
      <c r="E576" s="133">
        <v>0</v>
      </c>
      <c r="F576" s="132"/>
      <c r="G576" s="17"/>
      <c r="H576" s="17"/>
    </row>
    <row r="577" spans="1:8" ht="15.75">
      <c r="A577" s="129">
        <v>1210</v>
      </c>
      <c r="B577" s="130" t="s">
        <v>15</v>
      </c>
      <c r="C577" s="130" t="s">
        <v>729</v>
      </c>
      <c r="D577" s="131">
        <v>11.63</v>
      </c>
      <c r="E577" s="133">
        <v>0</v>
      </c>
      <c r="F577" s="132"/>
      <c r="G577" s="17"/>
      <c r="H577" s="17"/>
    </row>
    <row r="578" spans="1:8" ht="15.75">
      <c r="A578" s="129">
        <v>1211</v>
      </c>
      <c r="B578" s="130" t="s">
        <v>15</v>
      </c>
      <c r="C578" s="130" t="s">
        <v>730</v>
      </c>
      <c r="D578" s="131">
        <v>3.08</v>
      </c>
      <c r="E578" s="133">
        <v>0</v>
      </c>
      <c r="F578" s="132"/>
      <c r="G578" s="17"/>
      <c r="H578" s="17"/>
    </row>
    <row r="579" spans="1:8" ht="15.75">
      <c r="A579" s="129">
        <v>1212</v>
      </c>
      <c r="B579" s="130" t="s">
        <v>15</v>
      </c>
      <c r="C579" s="130" t="s">
        <v>731</v>
      </c>
      <c r="D579" s="131">
        <v>59.6</v>
      </c>
      <c r="E579" s="133">
        <v>0</v>
      </c>
      <c r="F579" s="132"/>
      <c r="G579" s="17"/>
      <c r="H579" s="17"/>
    </row>
    <row r="580" spans="1:8" ht="15.75">
      <c r="A580" s="129">
        <v>1215</v>
      </c>
      <c r="B580" s="130" t="s">
        <v>15</v>
      </c>
      <c r="C580" s="130" t="s">
        <v>732</v>
      </c>
      <c r="D580" s="131">
        <v>5.37</v>
      </c>
      <c r="E580" s="133">
        <v>0</v>
      </c>
      <c r="F580" s="132"/>
      <c r="G580" s="17"/>
      <c r="H580" s="17"/>
    </row>
    <row r="581" spans="1:8" ht="15.75">
      <c r="A581" s="129">
        <v>2191</v>
      </c>
      <c r="B581" s="130" t="s">
        <v>15</v>
      </c>
      <c r="C581" s="130" t="s">
        <v>401</v>
      </c>
      <c r="D581" s="131">
        <v>2.68</v>
      </c>
      <c r="E581" s="133">
        <v>0</v>
      </c>
      <c r="F581" s="132"/>
      <c r="G581" s="17"/>
      <c r="H581" s="17"/>
    </row>
    <row r="582" spans="1:8" ht="15.75">
      <c r="A582" s="129">
        <v>1216</v>
      </c>
      <c r="B582" s="130" t="s">
        <v>15</v>
      </c>
      <c r="C582" s="130" t="s">
        <v>733</v>
      </c>
      <c r="D582" s="131">
        <v>2.37</v>
      </c>
      <c r="E582" s="133">
        <v>0</v>
      </c>
      <c r="F582" s="132"/>
      <c r="G582" s="17"/>
      <c r="H582" s="17"/>
    </row>
    <row r="583" spans="1:8" ht="15.75">
      <c r="A583" s="129">
        <v>6716</v>
      </c>
      <c r="B583" s="130" t="s">
        <v>15</v>
      </c>
      <c r="C583" s="130" t="s">
        <v>734</v>
      </c>
      <c r="D583" s="131">
        <v>14</v>
      </c>
      <c r="E583" s="133">
        <v>0</v>
      </c>
      <c r="F583" s="132"/>
      <c r="G583" s="17"/>
      <c r="H583" s="17"/>
    </row>
    <row r="584" spans="1:8" ht="15.75">
      <c r="A584" s="129">
        <v>1218</v>
      </c>
      <c r="B584" s="130" t="s">
        <v>15</v>
      </c>
      <c r="C584" s="130" t="s">
        <v>735</v>
      </c>
      <c r="D584" s="131">
        <v>2.34</v>
      </c>
      <c r="E584" s="133">
        <v>0</v>
      </c>
      <c r="F584" s="132"/>
      <c r="G584" s="17"/>
      <c r="H584" s="17"/>
    </row>
    <row r="585" spans="1:8" ht="15.75">
      <c r="A585" s="129">
        <v>1219</v>
      </c>
      <c r="B585" s="130" t="s">
        <v>15</v>
      </c>
      <c r="C585" s="130" t="s">
        <v>736</v>
      </c>
      <c r="D585" s="131">
        <v>6.33</v>
      </c>
      <c r="E585" s="133">
        <v>0</v>
      </c>
      <c r="F585" s="132"/>
      <c r="G585" s="17"/>
      <c r="H585" s="17"/>
    </row>
    <row r="586" spans="1:8" ht="15.75">
      <c r="A586" s="129">
        <v>1221</v>
      </c>
      <c r="B586" s="130" t="s">
        <v>15</v>
      </c>
      <c r="C586" s="130" t="s">
        <v>737</v>
      </c>
      <c r="D586" s="131">
        <v>8.81</v>
      </c>
      <c r="E586" s="133">
        <v>0</v>
      </c>
      <c r="F586" s="132"/>
      <c r="G586" s="17"/>
      <c r="H586" s="17"/>
    </row>
    <row r="587" spans="1:8" ht="15.75">
      <c r="A587" s="129">
        <v>1222</v>
      </c>
      <c r="B587" s="130" t="s">
        <v>15</v>
      </c>
      <c r="C587" s="130" t="s">
        <v>738</v>
      </c>
      <c r="D587" s="131">
        <v>6.75</v>
      </c>
      <c r="E587" s="133">
        <v>0</v>
      </c>
      <c r="F587" s="132"/>
      <c r="G587" s="17"/>
      <c r="H587" s="17"/>
    </row>
    <row r="588" spans="1:8" ht="15.75">
      <c r="A588" s="129">
        <v>1223</v>
      </c>
      <c r="B588" s="130" t="s">
        <v>15</v>
      </c>
      <c r="C588" s="130" t="s">
        <v>739</v>
      </c>
      <c r="D588" s="131">
        <v>0.35</v>
      </c>
      <c r="E588" s="133">
        <v>0</v>
      </c>
      <c r="F588" s="132"/>
      <c r="G588" s="17"/>
      <c r="H588" s="17"/>
    </row>
    <row r="589" spans="1:8" ht="15.75">
      <c r="A589" s="129">
        <v>1225</v>
      </c>
      <c r="B589" s="130" t="s">
        <v>15</v>
      </c>
      <c r="C589" s="130" t="s">
        <v>740</v>
      </c>
      <c r="D589" s="131">
        <v>4.8</v>
      </c>
      <c r="E589" s="133">
        <v>0</v>
      </c>
      <c r="F589" s="132"/>
      <c r="G589" s="17"/>
      <c r="H589" s="17"/>
    </row>
    <row r="590" spans="1:8" ht="15.75">
      <c r="A590" s="129">
        <v>1226</v>
      </c>
      <c r="B590" s="130" t="s">
        <v>15</v>
      </c>
      <c r="C590" s="130" t="s">
        <v>276</v>
      </c>
      <c r="D590" s="131">
        <v>12.93</v>
      </c>
      <c r="E590" s="133">
        <v>0</v>
      </c>
      <c r="F590" s="132"/>
      <c r="G590" s="17"/>
      <c r="H590" s="17"/>
    </row>
    <row r="591" spans="1:8" ht="15.75">
      <c r="A591" s="129">
        <v>1228</v>
      </c>
      <c r="B591" s="130" t="s">
        <v>15</v>
      </c>
      <c r="C591" s="130" t="s">
        <v>741</v>
      </c>
      <c r="D591" s="131">
        <v>1.55</v>
      </c>
      <c r="E591" s="133">
        <v>0</v>
      </c>
      <c r="F591" s="132"/>
      <c r="G591" s="17"/>
      <c r="H591" s="17"/>
    </row>
    <row r="592" spans="1:8" ht="15.75">
      <c r="A592" s="129">
        <v>1230</v>
      </c>
      <c r="B592" s="130" t="s">
        <v>15</v>
      </c>
      <c r="C592" s="130" t="s">
        <v>742</v>
      </c>
      <c r="D592" s="131">
        <v>5.41</v>
      </c>
      <c r="E592" s="133">
        <v>0</v>
      </c>
      <c r="F592" s="132"/>
      <c r="G592" s="17"/>
      <c r="H592" s="17"/>
    </row>
    <row r="593" spans="1:8" ht="15.75">
      <c r="A593" s="129">
        <v>6067</v>
      </c>
      <c r="B593" s="130" t="s">
        <v>15</v>
      </c>
      <c r="C593" s="130" t="s">
        <v>743</v>
      </c>
      <c r="D593" s="131">
        <v>5.09</v>
      </c>
      <c r="E593" s="133">
        <v>0</v>
      </c>
      <c r="F593" s="132"/>
      <c r="G593" s="17"/>
      <c r="H593" s="17"/>
    </row>
    <row r="594" spans="1:8" ht="15.75">
      <c r="A594" s="129">
        <v>1233</v>
      </c>
      <c r="B594" s="130" t="s">
        <v>15</v>
      </c>
      <c r="C594" s="130" t="s">
        <v>744</v>
      </c>
      <c r="D594" s="131">
        <v>18.23</v>
      </c>
      <c r="E594" s="133">
        <v>0</v>
      </c>
      <c r="F594" s="132"/>
      <c r="G594" s="17"/>
      <c r="H594" s="17"/>
    </row>
    <row r="595" spans="1:8" ht="15.75">
      <c r="A595" s="129">
        <v>6068</v>
      </c>
      <c r="B595" s="130" t="s">
        <v>15</v>
      </c>
      <c r="C595" s="130" t="s">
        <v>745</v>
      </c>
      <c r="D595" s="131">
        <v>17.75</v>
      </c>
      <c r="E595" s="133">
        <v>0</v>
      </c>
      <c r="F595" s="132"/>
      <c r="G595" s="17"/>
      <c r="H595" s="17"/>
    </row>
    <row r="596" spans="1:8" ht="15.75">
      <c r="A596" s="129">
        <v>1238</v>
      </c>
      <c r="B596" s="130" t="s">
        <v>15</v>
      </c>
      <c r="C596" s="130" t="s">
        <v>746</v>
      </c>
      <c r="D596" s="131">
        <v>27.26</v>
      </c>
      <c r="E596" s="133">
        <v>0</v>
      </c>
      <c r="F596" s="132"/>
      <c r="G596" s="17"/>
      <c r="H596" s="17"/>
    </row>
    <row r="597" spans="1:8" ht="15.75">
      <c r="A597" s="129">
        <v>1239</v>
      </c>
      <c r="B597" s="130" t="s">
        <v>15</v>
      </c>
      <c r="C597" s="130" t="s">
        <v>747</v>
      </c>
      <c r="D597" s="131">
        <v>6.64</v>
      </c>
      <c r="E597" s="133">
        <v>0</v>
      </c>
      <c r="F597" s="132"/>
      <c r="G597" s="17"/>
      <c r="H597" s="17"/>
    </row>
    <row r="598" spans="1:8" ht="15.75">
      <c r="A598" s="129">
        <v>1240</v>
      </c>
      <c r="B598" s="130" t="s">
        <v>15</v>
      </c>
      <c r="C598" s="130" t="s">
        <v>748</v>
      </c>
      <c r="D598" s="131">
        <v>6.28</v>
      </c>
      <c r="E598" s="133">
        <v>0</v>
      </c>
      <c r="F598" s="132"/>
      <c r="G598" s="17"/>
      <c r="H598" s="17"/>
    </row>
    <row r="599" spans="1:8" ht="15.75">
      <c r="A599" s="129">
        <v>1241</v>
      </c>
      <c r="B599" s="130" t="s">
        <v>15</v>
      </c>
      <c r="C599" s="130" t="s">
        <v>749</v>
      </c>
      <c r="D599" s="131">
        <v>10.92</v>
      </c>
      <c r="E599" s="133">
        <v>0</v>
      </c>
      <c r="F599" s="132"/>
      <c r="G599" s="17"/>
      <c r="H599" s="17"/>
    </row>
    <row r="600" spans="1:8" ht="15.75">
      <c r="A600" s="129">
        <v>1242</v>
      </c>
      <c r="B600" s="130" t="s">
        <v>15</v>
      </c>
      <c r="C600" s="130" t="s">
        <v>750</v>
      </c>
      <c r="D600" s="131">
        <v>10.92</v>
      </c>
      <c r="E600" s="133">
        <v>0</v>
      </c>
      <c r="F600" s="132"/>
      <c r="G600" s="17"/>
      <c r="H600" s="17"/>
    </row>
    <row r="601" spans="1:8" ht="15.75">
      <c r="A601" s="129">
        <v>1244</v>
      </c>
      <c r="B601" s="130" t="s">
        <v>15</v>
      </c>
      <c r="C601" s="130" t="s">
        <v>751</v>
      </c>
      <c r="D601" s="131">
        <v>3.5</v>
      </c>
      <c r="E601" s="133">
        <v>0</v>
      </c>
      <c r="F601" s="132"/>
      <c r="G601" s="17"/>
      <c r="H601" s="17"/>
    </row>
    <row r="602" spans="1:8" ht="15.75">
      <c r="A602" s="129">
        <v>1245</v>
      </c>
      <c r="B602" s="130" t="s">
        <v>15</v>
      </c>
      <c r="C602" s="130" t="s">
        <v>752</v>
      </c>
      <c r="D602" s="131">
        <v>3.09</v>
      </c>
      <c r="E602" s="133">
        <v>0</v>
      </c>
      <c r="F602" s="132"/>
      <c r="G602" s="17"/>
      <c r="H602" s="17"/>
    </row>
    <row r="603" spans="1:8" ht="15.75">
      <c r="A603" s="129">
        <v>1246</v>
      </c>
      <c r="B603" s="130" t="s">
        <v>15</v>
      </c>
      <c r="C603" s="130" t="s">
        <v>753</v>
      </c>
      <c r="D603" s="131">
        <v>23.04</v>
      </c>
      <c r="E603" s="133">
        <v>0</v>
      </c>
      <c r="F603" s="132"/>
      <c r="G603" s="17"/>
      <c r="H603" s="17"/>
    </row>
    <row r="604" spans="1:8" ht="15.75">
      <c r="A604" s="129">
        <v>1248</v>
      </c>
      <c r="B604" s="130" t="s">
        <v>15</v>
      </c>
      <c r="C604" s="130" t="s">
        <v>754</v>
      </c>
      <c r="D604" s="131">
        <v>45.93</v>
      </c>
      <c r="E604" s="133">
        <v>0</v>
      </c>
      <c r="F604" s="132"/>
      <c r="G604" s="17"/>
      <c r="H604" s="17"/>
    </row>
    <row r="605" spans="1:8" ht="15.75">
      <c r="A605" s="129">
        <v>1249</v>
      </c>
      <c r="B605" s="130" t="s">
        <v>15</v>
      </c>
      <c r="C605" s="130" t="s">
        <v>755</v>
      </c>
      <c r="D605" s="131">
        <v>3.18</v>
      </c>
      <c r="E605" s="133">
        <v>0</v>
      </c>
      <c r="F605" s="132"/>
      <c r="G605" s="17"/>
      <c r="H605" s="17"/>
    </row>
    <row r="606" spans="1:8" ht="15.75">
      <c r="A606" s="129">
        <v>1250</v>
      </c>
      <c r="B606" s="130" t="s">
        <v>15</v>
      </c>
      <c r="C606" s="130" t="s">
        <v>756</v>
      </c>
      <c r="D606" s="131">
        <v>2.76</v>
      </c>
      <c r="E606" s="133">
        <v>0</v>
      </c>
      <c r="F606" s="132"/>
      <c r="G606" s="17"/>
      <c r="H606" s="17"/>
    </row>
    <row r="607" spans="1:8" ht="15.75">
      <c r="A607" s="129">
        <v>2724</v>
      </c>
      <c r="B607" s="130" t="s">
        <v>15</v>
      </c>
      <c r="C607" s="130" t="s">
        <v>757</v>
      </c>
      <c r="D607" s="131">
        <v>3.86</v>
      </c>
      <c r="E607" s="133">
        <v>0</v>
      </c>
      <c r="F607" s="132"/>
      <c r="G607" s="17"/>
      <c r="H607" s="17"/>
    </row>
    <row r="608" spans="1:8" ht="15.75">
      <c r="A608" s="129">
        <v>1275</v>
      </c>
      <c r="B608" s="130" t="s">
        <v>15</v>
      </c>
      <c r="C608" s="130" t="s">
        <v>758</v>
      </c>
      <c r="D608" s="131">
        <v>8.4</v>
      </c>
      <c r="E608" s="133">
        <v>0</v>
      </c>
      <c r="F608" s="132"/>
      <c r="G608" s="17"/>
      <c r="H608" s="17"/>
    </row>
    <row r="609" spans="1:8" ht="15.75">
      <c r="A609" s="129">
        <v>1252</v>
      </c>
      <c r="B609" s="130" t="s">
        <v>15</v>
      </c>
      <c r="C609" s="130" t="s">
        <v>759</v>
      </c>
      <c r="D609" s="131">
        <v>3.49</v>
      </c>
      <c r="E609" s="133">
        <v>0</v>
      </c>
      <c r="F609" s="132"/>
      <c r="G609" s="17"/>
      <c r="H609" s="17"/>
    </row>
    <row r="610" spans="1:8" ht="15.75">
      <c r="A610" s="129">
        <v>6066</v>
      </c>
      <c r="B610" s="130" t="s">
        <v>15</v>
      </c>
      <c r="C610" s="130" t="s">
        <v>760</v>
      </c>
      <c r="D610" s="131">
        <v>8.1</v>
      </c>
      <c r="E610" s="133">
        <v>0</v>
      </c>
      <c r="F610" s="132"/>
      <c r="G610" s="17"/>
      <c r="H610" s="17"/>
    </row>
    <row r="611" spans="1:8" ht="15.75">
      <c r="A611" s="129">
        <v>1254</v>
      </c>
      <c r="B611" s="130" t="s">
        <v>15</v>
      </c>
      <c r="C611" s="130" t="s">
        <v>761</v>
      </c>
      <c r="D611" s="131">
        <v>20.28</v>
      </c>
      <c r="E611" s="133">
        <v>0</v>
      </c>
      <c r="F611" s="132"/>
      <c r="G611" s="17"/>
      <c r="H611" s="17"/>
    </row>
    <row r="612" spans="1:8" ht="15.75">
      <c r="A612" s="129">
        <v>1120</v>
      </c>
      <c r="B612" s="130" t="s">
        <v>15</v>
      </c>
      <c r="C612" s="130" t="s">
        <v>762</v>
      </c>
      <c r="D612" s="131">
        <v>13.36</v>
      </c>
      <c r="E612" s="133">
        <v>0</v>
      </c>
      <c r="F612" s="132"/>
      <c r="G612" s="17"/>
      <c r="H612" s="17"/>
    </row>
    <row r="613" spans="1:8" ht="15.75">
      <c r="A613" s="129">
        <v>1256</v>
      </c>
      <c r="B613" s="130" t="s">
        <v>15</v>
      </c>
      <c r="C613" s="130" t="s">
        <v>763</v>
      </c>
      <c r="D613" s="131">
        <v>1.53</v>
      </c>
      <c r="E613" s="133">
        <v>0</v>
      </c>
      <c r="F613" s="132"/>
      <c r="G613" s="17"/>
      <c r="H613" s="17"/>
    </row>
    <row r="614" spans="1:8" ht="15.75">
      <c r="A614" s="129">
        <v>6069</v>
      </c>
      <c r="B614" s="130" t="s">
        <v>15</v>
      </c>
      <c r="C614" s="130" t="s">
        <v>764</v>
      </c>
      <c r="D614" s="131">
        <v>14.2</v>
      </c>
      <c r="E614" s="133">
        <v>0</v>
      </c>
      <c r="F614" s="132"/>
      <c r="G614" s="17"/>
      <c r="H614" s="17"/>
    </row>
    <row r="615" spans="1:8" ht="15.75">
      <c r="A615" s="129">
        <v>1257</v>
      </c>
      <c r="B615" s="130" t="s">
        <v>15</v>
      </c>
      <c r="C615" s="130" t="s">
        <v>765</v>
      </c>
      <c r="D615" s="131">
        <v>5.88</v>
      </c>
      <c r="E615" s="133">
        <v>0</v>
      </c>
      <c r="F615" s="132"/>
      <c r="G615" s="17"/>
      <c r="H615" s="17"/>
    </row>
    <row r="616" spans="1:8" ht="15.75">
      <c r="A616" s="129">
        <v>1258</v>
      </c>
      <c r="B616" s="130" t="s">
        <v>15</v>
      </c>
      <c r="C616" s="130" t="s">
        <v>766</v>
      </c>
      <c r="D616" s="131">
        <v>5.25</v>
      </c>
      <c r="E616" s="133">
        <v>0</v>
      </c>
      <c r="F616" s="132"/>
      <c r="G616" s="17"/>
      <c r="H616" s="17"/>
    </row>
    <row r="617" spans="1:8" ht="15.75">
      <c r="A617" s="129">
        <v>1259</v>
      </c>
      <c r="B617" s="130" t="s">
        <v>15</v>
      </c>
      <c r="C617" s="130" t="s">
        <v>767</v>
      </c>
      <c r="D617" s="131">
        <v>4.68</v>
      </c>
      <c r="E617" s="133">
        <v>0</v>
      </c>
      <c r="F617" s="132"/>
      <c r="G617" s="17"/>
      <c r="H617" s="17"/>
    </row>
    <row r="618" spans="1:8" ht="15.75">
      <c r="A618" s="129">
        <v>1260</v>
      </c>
      <c r="B618" s="130" t="s">
        <v>15</v>
      </c>
      <c r="C618" s="130" t="s">
        <v>768</v>
      </c>
      <c r="D618" s="131">
        <v>9.9</v>
      </c>
      <c r="E618" s="133">
        <v>0</v>
      </c>
      <c r="F618" s="132"/>
      <c r="G618" s="17"/>
      <c r="H618" s="17"/>
    </row>
    <row r="619" spans="1:8" ht="15.75">
      <c r="A619" s="129">
        <v>1261</v>
      </c>
      <c r="B619" s="130" t="s">
        <v>15</v>
      </c>
      <c r="C619" s="130" t="s">
        <v>769</v>
      </c>
      <c r="D619" s="131">
        <v>8.42</v>
      </c>
      <c r="E619" s="133">
        <v>0</v>
      </c>
      <c r="F619" s="132"/>
      <c r="G619" s="17"/>
      <c r="H619" s="17"/>
    </row>
    <row r="620" spans="1:8" ht="15.75">
      <c r="A620" s="129">
        <v>1262</v>
      </c>
      <c r="B620" s="130" t="s">
        <v>15</v>
      </c>
      <c r="C620" s="130" t="s">
        <v>598</v>
      </c>
      <c r="D620" s="131">
        <v>8.3699999999999992</v>
      </c>
      <c r="E620" s="133">
        <v>0</v>
      </c>
      <c r="F620" s="132"/>
      <c r="G620" s="17"/>
      <c r="H620" s="17"/>
    </row>
    <row r="621" spans="1:8" ht="15.75">
      <c r="A621" s="129">
        <v>1263</v>
      </c>
      <c r="B621" s="130" t="s">
        <v>15</v>
      </c>
      <c r="C621" s="130" t="s">
        <v>770</v>
      </c>
      <c r="D621" s="131">
        <v>5.65</v>
      </c>
      <c r="E621" s="133">
        <v>0</v>
      </c>
      <c r="F621" s="132"/>
      <c r="G621" s="17"/>
      <c r="H621" s="17"/>
    </row>
    <row r="622" spans="1:8" ht="15.75">
      <c r="A622" s="129">
        <v>1264</v>
      </c>
      <c r="B622" s="130" t="s">
        <v>15</v>
      </c>
      <c r="C622" s="130" t="s">
        <v>771</v>
      </c>
      <c r="D622" s="131">
        <v>28.66</v>
      </c>
      <c r="E622" s="133">
        <v>0</v>
      </c>
      <c r="F622" s="132"/>
      <c r="G622" s="17"/>
      <c r="H622" s="17"/>
    </row>
    <row r="623" spans="1:8" ht="15.75">
      <c r="A623" s="129">
        <v>1265</v>
      </c>
      <c r="B623" s="130" t="s">
        <v>15</v>
      </c>
      <c r="C623" s="130" t="s">
        <v>772</v>
      </c>
      <c r="D623" s="131">
        <v>12.5</v>
      </c>
      <c r="E623" s="133">
        <v>0</v>
      </c>
      <c r="F623" s="132"/>
      <c r="G623" s="17"/>
      <c r="H623" s="17"/>
    </row>
    <row r="624" spans="1:8" ht="15.75">
      <c r="A624" s="129">
        <v>1266</v>
      </c>
      <c r="B624" s="130" t="s">
        <v>15</v>
      </c>
      <c r="C624" s="130" t="s">
        <v>773</v>
      </c>
      <c r="D624" s="131">
        <v>6.4</v>
      </c>
      <c r="E624" s="133">
        <v>0</v>
      </c>
      <c r="F624" s="132"/>
      <c r="G624" s="17"/>
      <c r="H624" s="17"/>
    </row>
    <row r="625" spans="1:8" ht="15.75">
      <c r="A625" s="129">
        <v>1267</v>
      </c>
      <c r="B625" s="130" t="s">
        <v>15</v>
      </c>
      <c r="C625" s="130" t="s">
        <v>774</v>
      </c>
      <c r="D625" s="131">
        <v>23.47</v>
      </c>
      <c r="E625" s="133">
        <v>0</v>
      </c>
      <c r="F625" s="132"/>
      <c r="G625" s="17"/>
      <c r="H625" s="17"/>
    </row>
    <row r="626" spans="1:8" ht="15.75">
      <c r="A626" s="129">
        <v>1268</v>
      </c>
      <c r="B626" s="130" t="s">
        <v>15</v>
      </c>
      <c r="C626" s="130" t="s">
        <v>775</v>
      </c>
      <c r="D626" s="131">
        <v>5.57</v>
      </c>
      <c r="E626" s="133">
        <v>0</v>
      </c>
      <c r="F626" s="132"/>
      <c r="G626" s="17"/>
      <c r="H626" s="17"/>
    </row>
    <row r="627" spans="1:8" ht="15.75">
      <c r="A627" s="129">
        <v>1269</v>
      </c>
      <c r="B627" s="130" t="s">
        <v>15</v>
      </c>
      <c r="C627" s="130" t="s">
        <v>776</v>
      </c>
      <c r="D627" s="131">
        <v>7.25</v>
      </c>
      <c r="E627" s="133">
        <v>0</v>
      </c>
      <c r="F627" s="132"/>
      <c r="G627" s="17"/>
      <c r="H627" s="17"/>
    </row>
    <row r="628" spans="1:8" ht="15.75">
      <c r="A628" s="129">
        <v>1270</v>
      </c>
      <c r="B628" s="130" t="s">
        <v>15</v>
      </c>
      <c r="C628" s="130" t="s">
        <v>777</v>
      </c>
      <c r="D628" s="131">
        <v>9.68</v>
      </c>
      <c r="E628" s="133">
        <v>0</v>
      </c>
      <c r="F628" s="132"/>
      <c r="G628" s="17"/>
      <c r="H628" s="17"/>
    </row>
    <row r="629" spans="1:8" ht="15.75">
      <c r="A629" s="129">
        <v>1271</v>
      </c>
      <c r="B629" s="130" t="s">
        <v>15</v>
      </c>
      <c r="C629" s="130" t="s">
        <v>778</v>
      </c>
      <c r="D629" s="131">
        <v>9.0299999999999994</v>
      </c>
      <c r="E629" s="133">
        <v>0</v>
      </c>
      <c r="F629" s="132"/>
      <c r="G629" s="17"/>
      <c r="H629" s="17"/>
    </row>
    <row r="630" spans="1:8" ht="15.75">
      <c r="A630" s="129">
        <v>1272</v>
      </c>
      <c r="B630" s="130" t="s">
        <v>15</v>
      </c>
      <c r="C630" s="130" t="s">
        <v>779</v>
      </c>
      <c r="D630" s="131">
        <v>5.59</v>
      </c>
      <c r="E630" s="133">
        <v>0</v>
      </c>
      <c r="F630" s="132"/>
      <c r="G630" s="17"/>
      <c r="H630" s="17"/>
    </row>
    <row r="631" spans="1:8" ht="15.75">
      <c r="A631" s="129">
        <v>1273</v>
      </c>
      <c r="B631" s="130" t="s">
        <v>15</v>
      </c>
      <c r="C631" s="130" t="s">
        <v>780</v>
      </c>
      <c r="D631" s="131">
        <v>6.58</v>
      </c>
      <c r="E631" s="133">
        <v>0</v>
      </c>
      <c r="F631" s="132"/>
      <c r="G631" s="17"/>
      <c r="H631" s="17"/>
    </row>
    <row r="632" spans="1:8" ht="15.75">
      <c r="A632" s="129">
        <v>1274</v>
      </c>
      <c r="B632" s="130" t="s">
        <v>15</v>
      </c>
      <c r="C632" s="130" t="s">
        <v>781</v>
      </c>
      <c r="D632" s="131">
        <v>8.0299999999999994</v>
      </c>
      <c r="E632" s="133">
        <v>0</v>
      </c>
      <c r="F632" s="132"/>
      <c r="G632" s="17"/>
      <c r="H632" s="17"/>
    </row>
    <row r="633" spans="1:8" ht="15.75">
      <c r="A633" s="129">
        <v>1276</v>
      </c>
      <c r="B633" s="130" t="s">
        <v>15</v>
      </c>
      <c r="C633" s="130" t="s">
        <v>782</v>
      </c>
      <c r="D633" s="131">
        <v>30</v>
      </c>
      <c r="E633" s="133">
        <v>0</v>
      </c>
      <c r="F633" s="132"/>
      <c r="G633" s="17"/>
      <c r="H633" s="17"/>
    </row>
    <row r="634" spans="1:8" ht="15.75">
      <c r="A634" s="129">
        <v>1277</v>
      </c>
      <c r="B634" s="130" t="s">
        <v>15</v>
      </c>
      <c r="C634" s="130" t="s">
        <v>163</v>
      </c>
      <c r="D634" s="131">
        <v>3.79</v>
      </c>
      <c r="E634" s="133">
        <v>0</v>
      </c>
      <c r="F634" s="132"/>
      <c r="G634" s="17"/>
      <c r="H634" s="17"/>
    </row>
    <row r="635" spans="1:8" ht="15.75">
      <c r="A635" s="129">
        <v>6736</v>
      </c>
      <c r="B635" s="130" t="s">
        <v>15</v>
      </c>
      <c r="C635" s="130" t="s">
        <v>783</v>
      </c>
      <c r="D635" s="131">
        <v>5.68</v>
      </c>
      <c r="E635" s="133">
        <v>0</v>
      </c>
      <c r="F635" s="132"/>
      <c r="G635" s="17"/>
      <c r="H635" s="17"/>
    </row>
    <row r="636" spans="1:8" ht="15.75">
      <c r="A636" s="129">
        <v>1279</v>
      </c>
      <c r="B636" s="130" t="s">
        <v>15</v>
      </c>
      <c r="C636" s="130" t="s">
        <v>447</v>
      </c>
      <c r="D636" s="131">
        <v>2.64</v>
      </c>
      <c r="E636" s="133">
        <v>0</v>
      </c>
      <c r="F636" s="132"/>
      <c r="G636" s="17"/>
      <c r="H636" s="17"/>
    </row>
    <row r="637" spans="1:8" ht="15.75">
      <c r="A637" s="129">
        <v>1281</v>
      </c>
      <c r="B637" s="130" t="s">
        <v>15</v>
      </c>
      <c r="C637" s="130" t="s">
        <v>784</v>
      </c>
      <c r="D637" s="131">
        <v>5.77</v>
      </c>
      <c r="E637" s="133">
        <v>0</v>
      </c>
      <c r="F637" s="132"/>
      <c r="G637" s="17"/>
      <c r="H637" s="17"/>
    </row>
    <row r="638" spans="1:8" ht="15.75">
      <c r="A638" s="129">
        <v>1154</v>
      </c>
      <c r="B638" s="130" t="s">
        <v>15</v>
      </c>
      <c r="C638" s="130" t="s">
        <v>785</v>
      </c>
      <c r="D638" s="131">
        <v>4.4800000000000004</v>
      </c>
      <c r="E638" s="133">
        <v>0</v>
      </c>
      <c r="F638" s="132"/>
      <c r="G638" s="17"/>
      <c r="H638" s="17"/>
    </row>
    <row r="639" spans="1:8" ht="15.75">
      <c r="A639" s="129">
        <v>1285</v>
      </c>
      <c r="B639" s="130" t="s">
        <v>15</v>
      </c>
      <c r="C639" s="130" t="s">
        <v>786</v>
      </c>
      <c r="D639" s="131">
        <v>6.82</v>
      </c>
      <c r="E639" s="133">
        <v>0</v>
      </c>
      <c r="F639" s="132"/>
      <c r="G639" s="17"/>
      <c r="H639" s="17"/>
    </row>
    <row r="640" spans="1:8" ht="15.75">
      <c r="A640" s="129">
        <v>1286</v>
      </c>
      <c r="B640" s="130" t="s">
        <v>15</v>
      </c>
      <c r="C640" s="130" t="s">
        <v>787</v>
      </c>
      <c r="D640" s="131">
        <v>9.26</v>
      </c>
      <c r="E640" s="133">
        <v>0</v>
      </c>
      <c r="F640" s="132"/>
      <c r="G640" s="17"/>
      <c r="H640" s="17"/>
    </row>
    <row r="641" spans="1:8" ht="15.75">
      <c r="A641" s="129">
        <v>1289</v>
      </c>
      <c r="B641" s="130" t="s">
        <v>15</v>
      </c>
      <c r="C641" s="130" t="s">
        <v>788</v>
      </c>
      <c r="D641" s="131">
        <v>10.82</v>
      </c>
      <c r="E641" s="133">
        <v>0</v>
      </c>
      <c r="F641" s="132"/>
      <c r="G641" s="17"/>
      <c r="H641" s="17"/>
    </row>
    <row r="642" spans="1:8" ht="15.75">
      <c r="A642" s="129">
        <v>1294</v>
      </c>
      <c r="B642" s="130" t="s">
        <v>15</v>
      </c>
      <c r="C642" s="130" t="s">
        <v>789</v>
      </c>
      <c r="D642" s="131">
        <v>5.44</v>
      </c>
      <c r="E642" s="133">
        <v>0</v>
      </c>
      <c r="F642" s="132"/>
      <c r="G642" s="17"/>
      <c r="H642" s="17"/>
    </row>
    <row r="643" spans="1:8" ht="15.75">
      <c r="A643" s="129">
        <v>1295</v>
      </c>
      <c r="B643" s="130" t="s">
        <v>15</v>
      </c>
      <c r="C643" s="130" t="s">
        <v>790</v>
      </c>
      <c r="D643" s="131">
        <v>15.17</v>
      </c>
      <c r="E643" s="133">
        <v>0</v>
      </c>
      <c r="F643" s="132"/>
      <c r="G643" s="17"/>
      <c r="H643" s="17"/>
    </row>
    <row r="644" spans="1:8" ht="15.75">
      <c r="A644" s="129">
        <v>1296</v>
      </c>
      <c r="B644" s="130" t="s">
        <v>15</v>
      </c>
      <c r="C644" s="130" t="s">
        <v>791</v>
      </c>
      <c r="D644" s="131">
        <v>5.9</v>
      </c>
      <c r="E644" s="133">
        <v>0</v>
      </c>
      <c r="F644" s="132"/>
      <c r="G644" s="17"/>
      <c r="H644" s="17"/>
    </row>
    <row r="645" spans="1:8" ht="15.75">
      <c r="A645" s="129">
        <v>1297</v>
      </c>
      <c r="B645" s="130" t="s">
        <v>15</v>
      </c>
      <c r="C645" s="130" t="s">
        <v>792</v>
      </c>
      <c r="D645" s="131">
        <v>8.1199999999999992</v>
      </c>
      <c r="E645" s="133">
        <v>0</v>
      </c>
      <c r="F645" s="132"/>
      <c r="G645" s="17"/>
      <c r="H645" s="17"/>
    </row>
    <row r="646" spans="1:8" ht="15.75">
      <c r="A646" s="129">
        <v>1298</v>
      </c>
      <c r="B646" s="130" t="s">
        <v>15</v>
      </c>
      <c r="C646" s="130" t="s">
        <v>793</v>
      </c>
      <c r="D646" s="131">
        <v>8.9700000000000006</v>
      </c>
      <c r="E646" s="133">
        <v>0</v>
      </c>
      <c r="F646" s="132"/>
      <c r="G646" s="17"/>
      <c r="H646" s="17"/>
    </row>
    <row r="647" spans="1:8" ht="15.75">
      <c r="A647" s="129">
        <v>6718</v>
      </c>
      <c r="B647" s="130" t="s">
        <v>15</v>
      </c>
      <c r="C647" s="130" t="s">
        <v>794</v>
      </c>
      <c r="D647" s="131">
        <v>13.64</v>
      </c>
      <c r="E647" s="133">
        <v>0</v>
      </c>
      <c r="F647" s="132"/>
      <c r="G647" s="17"/>
      <c r="H647" s="17"/>
    </row>
    <row r="648" spans="1:8" ht="15.75">
      <c r="A648" s="129">
        <v>1301</v>
      </c>
      <c r="B648" s="130" t="s">
        <v>15</v>
      </c>
      <c r="C648" s="130" t="s">
        <v>277</v>
      </c>
      <c r="D648" s="131">
        <v>2.19</v>
      </c>
      <c r="E648" s="133">
        <v>0</v>
      </c>
      <c r="F648" s="132"/>
      <c r="G648" s="17"/>
      <c r="H648" s="17"/>
    </row>
    <row r="649" spans="1:8" ht="15.75">
      <c r="A649" s="129">
        <v>1303</v>
      </c>
      <c r="B649" s="130" t="s">
        <v>15</v>
      </c>
      <c r="C649" s="130" t="s">
        <v>795</v>
      </c>
      <c r="D649" s="131">
        <v>5.69</v>
      </c>
      <c r="E649" s="133">
        <v>0</v>
      </c>
      <c r="F649" s="132"/>
      <c r="G649" s="17"/>
      <c r="H649" s="17"/>
    </row>
    <row r="650" spans="1:8" ht="15.75">
      <c r="A650" s="129">
        <v>1305</v>
      </c>
      <c r="B650" s="130" t="s">
        <v>15</v>
      </c>
      <c r="C650" s="130" t="s">
        <v>796</v>
      </c>
      <c r="D650" s="131">
        <v>3.69</v>
      </c>
      <c r="E650" s="133">
        <v>0</v>
      </c>
      <c r="F650" s="132"/>
      <c r="G650" s="17"/>
      <c r="H650" s="17"/>
    </row>
    <row r="651" spans="1:8" ht="15.75">
      <c r="A651" s="129">
        <v>1306</v>
      </c>
      <c r="B651" s="130" t="s">
        <v>15</v>
      </c>
      <c r="C651" s="130" t="s">
        <v>797</v>
      </c>
      <c r="D651" s="131">
        <v>7.64</v>
      </c>
      <c r="E651" s="133">
        <v>0</v>
      </c>
      <c r="F651" s="132"/>
      <c r="G651" s="17"/>
      <c r="H651" s="17"/>
    </row>
    <row r="652" spans="1:8" ht="15.75">
      <c r="A652" s="129">
        <v>1307</v>
      </c>
      <c r="B652" s="130" t="s">
        <v>15</v>
      </c>
      <c r="C652" s="130" t="s">
        <v>798</v>
      </c>
      <c r="D652" s="131">
        <v>16.989999999999998</v>
      </c>
      <c r="E652" s="133">
        <v>0</v>
      </c>
      <c r="F652" s="132"/>
      <c r="G652" s="17"/>
      <c r="H652" s="17"/>
    </row>
    <row r="653" spans="1:8" ht="15.75">
      <c r="A653" s="129">
        <v>1308</v>
      </c>
      <c r="B653" s="130" t="s">
        <v>15</v>
      </c>
      <c r="C653" s="130" t="s">
        <v>799</v>
      </c>
      <c r="D653" s="131">
        <v>2.98</v>
      </c>
      <c r="E653" s="133">
        <v>0</v>
      </c>
      <c r="F653" s="132"/>
      <c r="G653" s="17"/>
      <c r="H653" s="17"/>
    </row>
    <row r="654" spans="1:8" ht="15.75">
      <c r="A654" s="129">
        <v>1309</v>
      </c>
      <c r="B654" s="130" t="s">
        <v>15</v>
      </c>
      <c r="C654" s="130" t="s">
        <v>800</v>
      </c>
      <c r="D654" s="131">
        <v>12.8</v>
      </c>
      <c r="E654" s="133">
        <v>0</v>
      </c>
      <c r="F654" s="132"/>
      <c r="G654" s="17"/>
      <c r="H654" s="17"/>
    </row>
    <row r="655" spans="1:8" ht="15.75">
      <c r="A655" s="129">
        <v>1310</v>
      </c>
      <c r="B655" s="130" t="s">
        <v>15</v>
      </c>
      <c r="C655" s="130" t="s">
        <v>801</v>
      </c>
      <c r="D655" s="131">
        <v>5.74</v>
      </c>
      <c r="E655" s="133">
        <v>0</v>
      </c>
      <c r="F655" s="132"/>
      <c r="G655" s="17"/>
      <c r="H655" s="17"/>
    </row>
    <row r="656" spans="1:8" ht="15.75">
      <c r="A656" s="129">
        <v>1311</v>
      </c>
      <c r="B656" s="130" t="s">
        <v>15</v>
      </c>
      <c r="C656" s="130" t="s">
        <v>802</v>
      </c>
      <c r="D656" s="131">
        <v>19.2</v>
      </c>
      <c r="E656" s="133">
        <v>0</v>
      </c>
      <c r="F656" s="132"/>
      <c r="G656" s="17"/>
      <c r="H656" s="17"/>
    </row>
    <row r="657" spans="1:8" ht="15.75">
      <c r="A657" s="129">
        <v>1313</v>
      </c>
      <c r="B657" s="130" t="s">
        <v>15</v>
      </c>
      <c r="C657" s="130" t="s">
        <v>803</v>
      </c>
      <c r="D657" s="131">
        <v>8.08</v>
      </c>
      <c r="E657" s="133">
        <v>0</v>
      </c>
      <c r="F657" s="132"/>
      <c r="G657" s="17"/>
      <c r="H657" s="17"/>
    </row>
    <row r="658" spans="1:8" ht="15.75">
      <c r="A658" s="129">
        <v>1314</v>
      </c>
      <c r="B658" s="130" t="s">
        <v>15</v>
      </c>
      <c r="C658" s="130" t="s">
        <v>804</v>
      </c>
      <c r="D658" s="131">
        <v>13.73</v>
      </c>
      <c r="E658" s="133">
        <v>0</v>
      </c>
      <c r="F658" s="132"/>
      <c r="G658" s="17"/>
      <c r="H658" s="17"/>
    </row>
    <row r="659" spans="1:8" ht="15.75">
      <c r="A659" s="129">
        <v>1317</v>
      </c>
      <c r="B659" s="130" t="s">
        <v>15</v>
      </c>
      <c r="C659" s="130" t="s">
        <v>805</v>
      </c>
      <c r="D659" s="131">
        <v>11.21</v>
      </c>
      <c r="E659" s="133">
        <v>0</v>
      </c>
      <c r="F659" s="132"/>
      <c r="G659" s="17"/>
      <c r="H659" s="17"/>
    </row>
    <row r="660" spans="1:8" ht="15.75">
      <c r="A660" s="129">
        <v>1318</v>
      </c>
      <c r="B660" s="130" t="s">
        <v>15</v>
      </c>
      <c r="C660" s="130" t="s">
        <v>806</v>
      </c>
      <c r="D660" s="131">
        <v>3.89</v>
      </c>
      <c r="E660" s="133">
        <v>0</v>
      </c>
      <c r="F660" s="132"/>
      <c r="G660" s="17"/>
      <c r="H660" s="17"/>
    </row>
    <row r="661" spans="1:8" ht="15.75">
      <c r="A661" s="109">
        <v>2141</v>
      </c>
      <c r="B661" s="110" t="s">
        <v>16</v>
      </c>
      <c r="C661" s="110" t="s">
        <v>807</v>
      </c>
      <c r="D661" s="111">
        <v>9.5</v>
      </c>
      <c r="E661" s="113">
        <v>0</v>
      </c>
      <c r="F661" s="112"/>
      <c r="G661" s="17"/>
      <c r="H661" s="17"/>
    </row>
    <row r="662" spans="1:8" ht="15.75">
      <c r="A662" s="129">
        <v>2064</v>
      </c>
      <c r="B662" s="130" t="s">
        <v>16</v>
      </c>
      <c r="C662" s="130" t="s">
        <v>808</v>
      </c>
      <c r="D662" s="131">
        <v>135</v>
      </c>
      <c r="E662" s="133">
        <v>0</v>
      </c>
      <c r="F662" s="132"/>
      <c r="G662" s="17"/>
      <c r="H662" s="17"/>
    </row>
    <row r="663" spans="1:8" ht="15.75">
      <c r="A663" s="129">
        <v>6779</v>
      </c>
      <c r="B663" s="130" t="s">
        <v>16</v>
      </c>
      <c r="C663" s="130" t="s">
        <v>809</v>
      </c>
      <c r="D663" s="131">
        <v>24.1</v>
      </c>
      <c r="E663" s="133">
        <v>0</v>
      </c>
      <c r="F663" s="132"/>
      <c r="G663" s="17"/>
      <c r="H663" s="17"/>
    </row>
    <row r="664" spans="1:8" ht="15.75">
      <c r="A664" s="129">
        <v>1789</v>
      </c>
      <c r="B664" s="130" t="s">
        <v>16</v>
      </c>
      <c r="C664" s="130" t="s">
        <v>810</v>
      </c>
      <c r="D664" s="131">
        <v>17.78</v>
      </c>
      <c r="E664" s="133">
        <v>0</v>
      </c>
      <c r="F664" s="132"/>
      <c r="G664" s="17"/>
      <c r="H664" s="17"/>
    </row>
    <row r="665" spans="1:8" ht="15.75">
      <c r="A665" s="129">
        <v>1790</v>
      </c>
      <c r="B665" s="130" t="s">
        <v>16</v>
      </c>
      <c r="C665" s="130" t="s">
        <v>811</v>
      </c>
      <c r="D665" s="131">
        <v>31</v>
      </c>
      <c r="E665" s="133">
        <v>0</v>
      </c>
      <c r="F665" s="132"/>
      <c r="G665" s="17"/>
      <c r="H665" s="17"/>
    </row>
    <row r="666" spans="1:8" ht="15.75">
      <c r="A666" s="129">
        <v>6425</v>
      </c>
      <c r="B666" s="130" t="s">
        <v>16</v>
      </c>
      <c r="C666" s="130" t="s">
        <v>812</v>
      </c>
      <c r="D666" s="131">
        <v>18.899999999999999</v>
      </c>
      <c r="E666" s="133">
        <v>0</v>
      </c>
      <c r="F666" s="132"/>
      <c r="G666" s="17"/>
      <c r="H666" s="17"/>
    </row>
    <row r="667" spans="1:8" ht="15.75">
      <c r="A667" s="129">
        <v>6777</v>
      </c>
      <c r="B667" s="130" t="s">
        <v>16</v>
      </c>
      <c r="C667" s="130" t="s">
        <v>813</v>
      </c>
      <c r="D667" s="131">
        <v>24.66</v>
      </c>
      <c r="E667" s="133">
        <v>0</v>
      </c>
      <c r="F667" s="132"/>
      <c r="G667" s="17"/>
      <c r="H667" s="17"/>
    </row>
    <row r="668" spans="1:8" ht="15.75">
      <c r="A668" s="129">
        <v>1791</v>
      </c>
      <c r="B668" s="130" t="s">
        <v>16</v>
      </c>
      <c r="C668" s="130" t="s">
        <v>814</v>
      </c>
      <c r="D668" s="131">
        <v>17.309999999999999</v>
      </c>
      <c r="E668" s="133">
        <v>0</v>
      </c>
      <c r="F668" s="132"/>
      <c r="G668" s="17"/>
      <c r="H668" s="17"/>
    </row>
    <row r="669" spans="1:8" ht="15.75">
      <c r="A669" s="129">
        <v>1792</v>
      </c>
      <c r="B669" s="130" t="s">
        <v>16</v>
      </c>
      <c r="C669" s="130" t="s">
        <v>278</v>
      </c>
      <c r="D669" s="131">
        <v>1.75</v>
      </c>
      <c r="E669" s="133">
        <v>0</v>
      </c>
      <c r="F669" s="132"/>
      <c r="G669" s="17"/>
      <c r="H669" s="17"/>
    </row>
    <row r="670" spans="1:8" ht="15.75">
      <c r="A670" s="129">
        <v>1795</v>
      </c>
      <c r="B670" s="130" t="s">
        <v>16</v>
      </c>
      <c r="C670" s="130" t="s">
        <v>815</v>
      </c>
      <c r="D670" s="131">
        <v>17.5</v>
      </c>
      <c r="E670" s="133">
        <v>0</v>
      </c>
      <c r="F670" s="132"/>
      <c r="G670" s="17"/>
      <c r="H670" s="17"/>
    </row>
    <row r="671" spans="1:8" ht="15.75">
      <c r="A671" s="129">
        <v>6076</v>
      </c>
      <c r="B671" s="130" t="s">
        <v>16</v>
      </c>
      <c r="C671" s="130" t="s">
        <v>816</v>
      </c>
      <c r="D671" s="131">
        <v>52</v>
      </c>
      <c r="E671" s="133">
        <v>0</v>
      </c>
      <c r="F671" s="132"/>
      <c r="G671" s="17"/>
      <c r="H671" s="17"/>
    </row>
    <row r="672" spans="1:8" ht="15.75">
      <c r="A672" s="129">
        <v>1796</v>
      </c>
      <c r="B672" s="130" t="s">
        <v>16</v>
      </c>
      <c r="C672" s="130" t="s">
        <v>199</v>
      </c>
      <c r="D672" s="131">
        <v>38.9</v>
      </c>
      <c r="E672" s="133">
        <v>0</v>
      </c>
      <c r="F672" s="132"/>
      <c r="G672" s="17"/>
      <c r="H672" s="17"/>
    </row>
    <row r="673" spans="1:8" ht="15.75">
      <c r="A673" s="129">
        <v>6546</v>
      </c>
      <c r="B673" s="130" t="s">
        <v>16</v>
      </c>
      <c r="C673" s="130" t="s">
        <v>817</v>
      </c>
      <c r="D673" s="131">
        <v>0.69</v>
      </c>
      <c r="E673" s="133">
        <v>0</v>
      </c>
      <c r="F673" s="132"/>
      <c r="G673" s="17"/>
      <c r="H673" s="17"/>
    </row>
    <row r="674" spans="1:8" ht="15.75">
      <c r="A674" s="129">
        <v>1797</v>
      </c>
      <c r="B674" s="130" t="s">
        <v>16</v>
      </c>
      <c r="C674" s="130" t="s">
        <v>818</v>
      </c>
      <c r="D674" s="131">
        <v>28.5</v>
      </c>
      <c r="E674" s="133">
        <v>0</v>
      </c>
      <c r="F674" s="132"/>
      <c r="G674" s="17"/>
      <c r="H674" s="17"/>
    </row>
    <row r="675" spans="1:8" ht="15.75">
      <c r="A675" s="129">
        <v>1798</v>
      </c>
      <c r="B675" s="130" t="s">
        <v>16</v>
      </c>
      <c r="C675" s="130" t="s">
        <v>819</v>
      </c>
      <c r="D675" s="131">
        <v>29.55</v>
      </c>
      <c r="E675" s="133">
        <v>0</v>
      </c>
      <c r="F675" s="132"/>
      <c r="G675" s="17"/>
      <c r="H675" s="17"/>
    </row>
    <row r="676" spans="1:8" ht="15.75">
      <c r="A676" s="129">
        <v>1799</v>
      </c>
      <c r="B676" s="130" t="s">
        <v>16</v>
      </c>
      <c r="C676" s="130" t="s">
        <v>820</v>
      </c>
      <c r="D676" s="131">
        <v>12.89</v>
      </c>
      <c r="E676" s="133">
        <v>0</v>
      </c>
      <c r="F676" s="132"/>
      <c r="G676" s="17"/>
      <c r="H676" s="17"/>
    </row>
    <row r="677" spans="1:8" ht="15.75">
      <c r="A677" s="129">
        <v>1800</v>
      </c>
      <c r="B677" s="130" t="s">
        <v>16</v>
      </c>
      <c r="C677" s="130" t="s">
        <v>821</v>
      </c>
      <c r="D677" s="131">
        <v>11.63</v>
      </c>
      <c r="E677" s="133">
        <v>0</v>
      </c>
      <c r="F677" s="132"/>
      <c r="G677" s="17"/>
      <c r="H677" s="17"/>
    </row>
    <row r="678" spans="1:8" ht="15.75">
      <c r="A678" s="109">
        <v>6668</v>
      </c>
      <c r="B678" s="110" t="s">
        <v>40</v>
      </c>
      <c r="C678" s="110" t="s">
        <v>822</v>
      </c>
      <c r="D678" s="111">
        <v>14.9</v>
      </c>
      <c r="E678" s="113">
        <v>0</v>
      </c>
      <c r="F678" s="112"/>
      <c r="G678" s="17"/>
      <c r="H678" s="17"/>
    </row>
    <row r="679" spans="1:8" ht="15.75">
      <c r="A679" s="129">
        <v>6809</v>
      </c>
      <c r="B679" s="130" t="s">
        <v>40</v>
      </c>
      <c r="C679" s="130" t="s">
        <v>522</v>
      </c>
      <c r="D679" s="131">
        <v>9</v>
      </c>
      <c r="E679" s="133">
        <v>0</v>
      </c>
      <c r="F679" s="132"/>
      <c r="G679" s="17"/>
      <c r="H679" s="17"/>
    </row>
    <row r="680" spans="1:8" ht="15.75">
      <c r="A680" s="129">
        <v>6780</v>
      </c>
      <c r="B680" s="130" t="s">
        <v>40</v>
      </c>
      <c r="C680" s="130" t="s">
        <v>823</v>
      </c>
      <c r="D680" s="131">
        <v>23.5</v>
      </c>
      <c r="E680" s="133">
        <v>0</v>
      </c>
      <c r="F680" s="132"/>
      <c r="G680" s="17"/>
      <c r="H680" s="17"/>
    </row>
    <row r="681" spans="1:8" ht="15.75">
      <c r="A681" s="129">
        <v>6726</v>
      </c>
      <c r="B681" s="130" t="s">
        <v>40</v>
      </c>
      <c r="C681" s="130" t="s">
        <v>824</v>
      </c>
      <c r="D681" s="131">
        <v>10.5</v>
      </c>
      <c r="E681" s="133">
        <v>0</v>
      </c>
      <c r="F681" s="132"/>
      <c r="G681" s="17"/>
      <c r="H681" s="17"/>
    </row>
    <row r="682" spans="1:8" ht="15.75">
      <c r="A682" s="129">
        <v>6781</v>
      </c>
      <c r="B682" s="130" t="s">
        <v>40</v>
      </c>
      <c r="C682" s="130" t="s">
        <v>825</v>
      </c>
      <c r="D682" s="131">
        <v>13.9</v>
      </c>
      <c r="E682" s="133">
        <v>0</v>
      </c>
      <c r="F682" s="132"/>
      <c r="G682" s="17"/>
      <c r="H682" s="17"/>
    </row>
    <row r="683" spans="1:8" ht="15.75">
      <c r="A683" s="129">
        <v>6774</v>
      </c>
      <c r="B683" s="130" t="s">
        <v>40</v>
      </c>
      <c r="C683" s="130" t="s">
        <v>279</v>
      </c>
      <c r="D683" s="131">
        <v>15.9</v>
      </c>
      <c r="E683" s="133">
        <v>0</v>
      </c>
      <c r="F683" s="132"/>
      <c r="G683" s="17"/>
      <c r="H683" s="17"/>
    </row>
    <row r="684" spans="1:8" ht="15.75">
      <c r="A684" s="109">
        <v>6080</v>
      </c>
      <c r="B684" s="110" t="s">
        <v>41</v>
      </c>
      <c r="C684" s="110" t="s">
        <v>200</v>
      </c>
      <c r="D684" s="111">
        <v>29.99</v>
      </c>
      <c r="E684" s="113">
        <v>0</v>
      </c>
      <c r="F684" s="112"/>
      <c r="G684" s="17"/>
      <c r="H684" s="17"/>
    </row>
    <row r="685" spans="1:8" ht="15.75">
      <c r="A685" s="129">
        <v>6081</v>
      </c>
      <c r="B685" s="130" t="s">
        <v>41</v>
      </c>
      <c r="C685" s="130" t="s">
        <v>201</v>
      </c>
      <c r="D685" s="131">
        <v>19.3</v>
      </c>
      <c r="E685" s="133">
        <v>0</v>
      </c>
      <c r="F685" s="132"/>
      <c r="G685" s="17"/>
      <c r="H685" s="17"/>
    </row>
    <row r="686" spans="1:8" ht="15.75">
      <c r="A686" s="129">
        <v>6079</v>
      </c>
      <c r="B686" s="130" t="s">
        <v>41</v>
      </c>
      <c r="C686" s="130" t="s">
        <v>202</v>
      </c>
      <c r="D686" s="131">
        <v>25.2</v>
      </c>
      <c r="E686" s="133">
        <v>0</v>
      </c>
      <c r="F686" s="132"/>
      <c r="G686" s="17"/>
      <c r="H686" s="17"/>
    </row>
    <row r="687" spans="1:8" ht="15.75">
      <c r="A687" s="109">
        <v>1827</v>
      </c>
      <c r="B687" s="110" t="s">
        <v>42</v>
      </c>
      <c r="C687" s="110" t="s">
        <v>826</v>
      </c>
      <c r="D687" s="111">
        <v>52.11</v>
      </c>
      <c r="E687" s="113">
        <v>0</v>
      </c>
      <c r="F687" s="112"/>
      <c r="G687" s="17"/>
      <c r="H687" s="17"/>
    </row>
    <row r="688" spans="1:8" ht="15.75">
      <c r="A688" s="129">
        <v>1828</v>
      </c>
      <c r="B688" s="130" t="s">
        <v>42</v>
      </c>
      <c r="C688" s="130" t="s">
        <v>827</v>
      </c>
      <c r="D688" s="131">
        <v>52.11</v>
      </c>
      <c r="E688" s="133">
        <v>0</v>
      </c>
      <c r="F688" s="132"/>
      <c r="G688" s="17"/>
      <c r="H688" s="17"/>
    </row>
    <row r="689" spans="1:8" ht="15.75">
      <c r="A689" s="129">
        <v>1829</v>
      </c>
      <c r="B689" s="130" t="s">
        <v>42</v>
      </c>
      <c r="C689" s="130" t="s">
        <v>828</v>
      </c>
      <c r="D689" s="131">
        <v>52.11</v>
      </c>
      <c r="E689" s="133">
        <v>0</v>
      </c>
      <c r="F689" s="132"/>
      <c r="G689" s="17"/>
      <c r="H689" s="17"/>
    </row>
    <row r="690" spans="1:8" ht="15.75">
      <c r="A690" s="129">
        <v>1830</v>
      </c>
      <c r="B690" s="130" t="s">
        <v>42</v>
      </c>
      <c r="C690" s="130" t="s">
        <v>829</v>
      </c>
      <c r="D690" s="131">
        <v>52.11</v>
      </c>
      <c r="E690" s="133">
        <v>0</v>
      </c>
      <c r="F690" s="132"/>
      <c r="G690" s="17"/>
      <c r="H690" s="17"/>
    </row>
    <row r="691" spans="1:8" ht="15.75">
      <c r="A691" s="129">
        <v>2194</v>
      </c>
      <c r="B691" s="130" t="s">
        <v>42</v>
      </c>
      <c r="C691" s="130" t="s">
        <v>830</v>
      </c>
      <c r="D691" s="131">
        <v>15.02</v>
      </c>
      <c r="E691" s="133">
        <v>0</v>
      </c>
      <c r="F691" s="132"/>
      <c r="G691" s="17"/>
      <c r="H691" s="17"/>
    </row>
    <row r="692" spans="1:8" ht="15.75">
      <c r="A692" s="129">
        <v>1831</v>
      </c>
      <c r="B692" s="130" t="s">
        <v>42</v>
      </c>
      <c r="C692" s="130" t="s">
        <v>831</v>
      </c>
      <c r="D692" s="131">
        <v>2.4300000000000002</v>
      </c>
      <c r="E692" s="133">
        <v>0</v>
      </c>
      <c r="F692" s="132"/>
      <c r="G692" s="17"/>
      <c r="H692" s="17"/>
    </row>
    <row r="693" spans="1:8" ht="15.75">
      <c r="A693" s="129">
        <v>1832</v>
      </c>
      <c r="B693" s="130" t="s">
        <v>42</v>
      </c>
      <c r="C693" s="130" t="s">
        <v>832</v>
      </c>
      <c r="D693" s="131">
        <v>27</v>
      </c>
      <c r="E693" s="133">
        <v>0</v>
      </c>
      <c r="F693" s="132"/>
      <c r="G693" s="17"/>
      <c r="H693" s="17"/>
    </row>
    <row r="694" spans="1:8" ht="15.75">
      <c r="A694" s="129">
        <v>1833</v>
      </c>
      <c r="B694" s="130" t="s">
        <v>42</v>
      </c>
      <c r="C694" s="130" t="s">
        <v>833</v>
      </c>
      <c r="D694" s="131">
        <v>27</v>
      </c>
      <c r="E694" s="133">
        <v>0</v>
      </c>
      <c r="F694" s="132"/>
      <c r="G694" s="17"/>
      <c r="H694" s="17"/>
    </row>
    <row r="695" spans="1:8" ht="15.75">
      <c r="A695" s="129">
        <v>1834</v>
      </c>
      <c r="B695" s="130" t="s">
        <v>42</v>
      </c>
      <c r="C695" s="130" t="s">
        <v>834</v>
      </c>
      <c r="D695" s="131">
        <v>27</v>
      </c>
      <c r="E695" s="133">
        <v>0</v>
      </c>
      <c r="F695" s="132"/>
      <c r="G695" s="17"/>
      <c r="H695" s="17"/>
    </row>
    <row r="696" spans="1:8" ht="15.75">
      <c r="A696" s="129">
        <v>1835</v>
      </c>
      <c r="B696" s="130" t="s">
        <v>42</v>
      </c>
      <c r="C696" s="130" t="s">
        <v>835</v>
      </c>
      <c r="D696" s="131">
        <v>27</v>
      </c>
      <c r="E696" s="133">
        <v>0</v>
      </c>
      <c r="F696" s="132"/>
      <c r="G696" s="17"/>
      <c r="H696" s="17"/>
    </row>
    <row r="697" spans="1:8" ht="15.75">
      <c r="A697" s="129">
        <v>1838</v>
      </c>
      <c r="B697" s="130" t="s">
        <v>42</v>
      </c>
      <c r="C697" s="130" t="s">
        <v>836</v>
      </c>
      <c r="D697" s="131">
        <v>19.07</v>
      </c>
      <c r="E697" s="133">
        <v>0</v>
      </c>
      <c r="F697" s="132"/>
      <c r="G697" s="17"/>
      <c r="H697" s="17"/>
    </row>
    <row r="698" spans="1:8" ht="15.75">
      <c r="A698" s="129">
        <v>1840</v>
      </c>
      <c r="B698" s="130" t="s">
        <v>42</v>
      </c>
      <c r="C698" s="130" t="s">
        <v>837</v>
      </c>
      <c r="D698" s="131">
        <v>19.07</v>
      </c>
      <c r="E698" s="133">
        <v>0</v>
      </c>
      <c r="F698" s="132"/>
      <c r="G698" s="17"/>
      <c r="H698" s="17"/>
    </row>
    <row r="699" spans="1:8" ht="15.75">
      <c r="A699" s="129">
        <v>6623</v>
      </c>
      <c r="B699" s="130" t="s">
        <v>42</v>
      </c>
      <c r="C699" s="130" t="s">
        <v>838</v>
      </c>
      <c r="D699" s="131">
        <v>2.85</v>
      </c>
      <c r="E699" s="133">
        <v>0</v>
      </c>
      <c r="F699" s="132"/>
      <c r="G699" s="17"/>
      <c r="H699" s="17"/>
    </row>
    <row r="700" spans="1:8" ht="15.75">
      <c r="A700" s="129">
        <v>1841</v>
      </c>
      <c r="B700" s="130" t="s">
        <v>42</v>
      </c>
      <c r="C700" s="130" t="s">
        <v>839</v>
      </c>
      <c r="D700" s="131">
        <v>21.6</v>
      </c>
      <c r="E700" s="133">
        <v>0</v>
      </c>
      <c r="F700" s="132"/>
      <c r="G700" s="17"/>
      <c r="H700" s="17"/>
    </row>
    <row r="701" spans="1:8" ht="15.75">
      <c r="A701" s="129">
        <v>1842</v>
      </c>
      <c r="B701" s="130" t="s">
        <v>42</v>
      </c>
      <c r="C701" s="130" t="s">
        <v>840</v>
      </c>
      <c r="D701" s="131">
        <v>29.04</v>
      </c>
      <c r="E701" s="133">
        <v>0</v>
      </c>
      <c r="F701" s="132"/>
      <c r="G701" s="17"/>
      <c r="H701" s="17"/>
    </row>
    <row r="702" spans="1:8" ht="15.75">
      <c r="A702" s="129">
        <v>1843</v>
      </c>
      <c r="B702" s="130" t="s">
        <v>42</v>
      </c>
      <c r="C702" s="130" t="s">
        <v>841</v>
      </c>
      <c r="D702" s="131">
        <v>29.04</v>
      </c>
      <c r="E702" s="133">
        <v>0</v>
      </c>
      <c r="F702" s="132"/>
      <c r="G702" s="17"/>
      <c r="H702" s="17"/>
    </row>
    <row r="703" spans="1:8" ht="15.75">
      <c r="A703" s="129">
        <v>1844</v>
      </c>
      <c r="B703" s="130" t="s">
        <v>42</v>
      </c>
      <c r="C703" s="130" t="s">
        <v>842</v>
      </c>
      <c r="D703" s="131">
        <v>29.04</v>
      </c>
      <c r="E703" s="133">
        <v>0</v>
      </c>
      <c r="F703" s="132"/>
      <c r="G703" s="17"/>
      <c r="H703" s="17"/>
    </row>
    <row r="704" spans="1:8" ht="15.75">
      <c r="A704" s="129">
        <v>1845</v>
      </c>
      <c r="B704" s="130" t="s">
        <v>42</v>
      </c>
      <c r="C704" s="130" t="s">
        <v>18</v>
      </c>
      <c r="D704" s="131">
        <v>17.420000000000002</v>
      </c>
      <c r="E704" s="133">
        <v>0</v>
      </c>
      <c r="F704" s="132"/>
      <c r="G704" s="17"/>
      <c r="H704" s="17"/>
    </row>
    <row r="705" spans="1:8" ht="15.75">
      <c r="A705" s="129">
        <v>1846</v>
      </c>
      <c r="B705" s="130" t="s">
        <v>42</v>
      </c>
      <c r="C705" s="130" t="s">
        <v>843</v>
      </c>
      <c r="D705" s="131">
        <v>14.75</v>
      </c>
      <c r="E705" s="133">
        <v>0</v>
      </c>
      <c r="F705" s="132"/>
      <c r="G705" s="17"/>
      <c r="H705" s="17"/>
    </row>
    <row r="706" spans="1:8" ht="15.75">
      <c r="A706" s="129">
        <v>1848</v>
      </c>
      <c r="B706" s="130" t="s">
        <v>42</v>
      </c>
      <c r="C706" s="130" t="s">
        <v>844</v>
      </c>
      <c r="D706" s="131">
        <v>14.75</v>
      </c>
      <c r="E706" s="133">
        <v>0</v>
      </c>
      <c r="F706" s="132"/>
      <c r="G706" s="17"/>
      <c r="H706" s="17"/>
    </row>
    <row r="707" spans="1:8" ht="15.75">
      <c r="A707" s="129">
        <v>1849</v>
      </c>
      <c r="B707" s="130" t="s">
        <v>42</v>
      </c>
      <c r="C707" s="130" t="s">
        <v>845</v>
      </c>
      <c r="D707" s="131">
        <v>14.75</v>
      </c>
      <c r="E707" s="133">
        <v>0</v>
      </c>
      <c r="F707" s="132"/>
      <c r="G707" s="17"/>
      <c r="H707" s="17"/>
    </row>
    <row r="708" spans="1:8" ht="15.75">
      <c r="A708" s="129">
        <v>1850</v>
      </c>
      <c r="B708" s="130" t="s">
        <v>42</v>
      </c>
      <c r="C708" s="130" t="s">
        <v>846</v>
      </c>
      <c r="D708" s="131">
        <v>29.04</v>
      </c>
      <c r="E708" s="133">
        <v>0</v>
      </c>
      <c r="F708" s="132"/>
      <c r="G708" s="17"/>
      <c r="H708" s="17"/>
    </row>
    <row r="709" spans="1:8" ht="15.75">
      <c r="A709" s="129">
        <v>1851</v>
      </c>
      <c r="B709" s="130" t="s">
        <v>42</v>
      </c>
      <c r="C709" s="130" t="s">
        <v>280</v>
      </c>
      <c r="D709" s="131">
        <v>29.04</v>
      </c>
      <c r="E709" s="133">
        <v>0</v>
      </c>
      <c r="F709" s="132"/>
      <c r="G709" s="17"/>
      <c r="H709" s="17"/>
    </row>
    <row r="710" spans="1:8" ht="15.75">
      <c r="A710" s="129">
        <v>1852</v>
      </c>
      <c r="B710" s="130" t="s">
        <v>42</v>
      </c>
      <c r="C710" s="130" t="s">
        <v>847</v>
      </c>
      <c r="D710" s="131">
        <v>21.97</v>
      </c>
      <c r="E710" s="133">
        <v>0</v>
      </c>
      <c r="F710" s="132"/>
      <c r="G710" s="17"/>
      <c r="H710" s="17"/>
    </row>
    <row r="711" spans="1:8" ht="15.75">
      <c r="A711" s="129">
        <v>1853</v>
      </c>
      <c r="B711" s="130" t="s">
        <v>42</v>
      </c>
      <c r="C711" s="130" t="s">
        <v>848</v>
      </c>
      <c r="D711" s="131">
        <v>29.04</v>
      </c>
      <c r="E711" s="133">
        <v>0</v>
      </c>
      <c r="F711" s="132"/>
      <c r="G711" s="17"/>
      <c r="H711" s="17"/>
    </row>
    <row r="712" spans="1:8" ht="15.75">
      <c r="A712" s="129">
        <v>1854</v>
      </c>
      <c r="B712" s="130" t="s">
        <v>42</v>
      </c>
      <c r="C712" s="130" t="s">
        <v>281</v>
      </c>
      <c r="D712" s="131">
        <v>29.04</v>
      </c>
      <c r="E712" s="133">
        <v>0</v>
      </c>
      <c r="F712" s="132"/>
      <c r="G712" s="17"/>
      <c r="H712" s="17"/>
    </row>
    <row r="713" spans="1:8" ht="15.75">
      <c r="A713" s="129">
        <v>6624</v>
      </c>
      <c r="B713" s="130" t="s">
        <v>42</v>
      </c>
      <c r="C713" s="130" t="s">
        <v>849</v>
      </c>
      <c r="D713" s="131">
        <v>34.68</v>
      </c>
      <c r="E713" s="133">
        <v>0</v>
      </c>
      <c r="F713" s="132"/>
      <c r="G713" s="17"/>
      <c r="H713" s="17"/>
    </row>
    <row r="714" spans="1:8" ht="15.75">
      <c r="A714" s="109">
        <v>1873</v>
      </c>
      <c r="B714" s="110" t="s">
        <v>850</v>
      </c>
      <c r="C714" s="110" t="s">
        <v>851</v>
      </c>
      <c r="D714" s="111">
        <v>90.01</v>
      </c>
      <c r="E714" s="113">
        <v>0</v>
      </c>
      <c r="F714" s="112"/>
      <c r="G714" s="17"/>
      <c r="H714" s="17"/>
    </row>
    <row r="715" spans="1:8" ht="15.75">
      <c r="A715" s="129">
        <v>1874</v>
      </c>
      <c r="B715" s="130" t="s">
        <v>850</v>
      </c>
      <c r="C715" s="130" t="s">
        <v>852</v>
      </c>
      <c r="D715" s="131">
        <v>52.6</v>
      </c>
      <c r="E715" s="133">
        <v>0</v>
      </c>
      <c r="F715" s="132"/>
      <c r="G715" s="17"/>
      <c r="H715" s="17"/>
    </row>
    <row r="716" spans="1:8" ht="15.75">
      <c r="A716" s="109">
        <v>1898</v>
      </c>
      <c r="B716" s="110" t="s">
        <v>17</v>
      </c>
      <c r="C716" s="110" t="s">
        <v>504</v>
      </c>
      <c r="D716" s="111">
        <v>12.73</v>
      </c>
      <c r="E716" s="113">
        <v>0</v>
      </c>
      <c r="F716" s="112"/>
      <c r="G716" s="17"/>
      <c r="H716" s="17"/>
    </row>
    <row r="717" spans="1:8" ht="15.75">
      <c r="A717" s="129">
        <v>1899</v>
      </c>
      <c r="B717" s="130" t="s">
        <v>17</v>
      </c>
      <c r="C717" s="130" t="s">
        <v>853</v>
      </c>
      <c r="D717" s="131">
        <v>15</v>
      </c>
      <c r="E717" s="133">
        <v>0</v>
      </c>
      <c r="F717" s="132"/>
      <c r="G717" s="17"/>
      <c r="H717" s="17"/>
    </row>
    <row r="718" spans="1:8" ht="15.75">
      <c r="A718" s="129">
        <v>1901</v>
      </c>
      <c r="B718" s="130" t="s">
        <v>17</v>
      </c>
      <c r="C718" s="130" t="s">
        <v>854</v>
      </c>
      <c r="D718" s="131">
        <v>32.549999999999997</v>
      </c>
      <c r="E718" s="133">
        <v>0</v>
      </c>
      <c r="F718" s="132"/>
      <c r="G718" s="17"/>
      <c r="H718" s="17"/>
    </row>
    <row r="719" spans="1:8" ht="15.75">
      <c r="A719" s="129">
        <v>1902</v>
      </c>
      <c r="B719" s="130" t="s">
        <v>17</v>
      </c>
      <c r="C719" s="130" t="s">
        <v>282</v>
      </c>
      <c r="D719" s="131">
        <v>49.27</v>
      </c>
      <c r="E719" s="133">
        <v>0</v>
      </c>
      <c r="F719" s="132"/>
      <c r="G719" s="17"/>
      <c r="H719" s="17"/>
    </row>
    <row r="720" spans="1:8" ht="15.75">
      <c r="A720" s="129">
        <v>1903</v>
      </c>
      <c r="B720" s="130" t="s">
        <v>17</v>
      </c>
      <c r="C720" s="130" t="s">
        <v>203</v>
      </c>
      <c r="D720" s="131">
        <v>23.03</v>
      </c>
      <c r="E720" s="133">
        <v>0</v>
      </c>
      <c r="F720" s="132"/>
      <c r="G720" s="17"/>
      <c r="H720" s="17"/>
    </row>
    <row r="721" spans="1:8" ht="15.75">
      <c r="A721" s="129">
        <v>1905</v>
      </c>
      <c r="B721" s="130" t="s">
        <v>17</v>
      </c>
      <c r="C721" s="130" t="s">
        <v>855</v>
      </c>
      <c r="D721" s="131">
        <v>20</v>
      </c>
      <c r="E721" s="133">
        <v>0</v>
      </c>
      <c r="F721" s="132"/>
      <c r="G721" s="17"/>
      <c r="H721" s="17"/>
    </row>
    <row r="722" spans="1:8" ht="15.75">
      <c r="A722" s="129">
        <v>1907</v>
      </c>
      <c r="B722" s="130" t="s">
        <v>17</v>
      </c>
      <c r="C722" s="130" t="s">
        <v>856</v>
      </c>
      <c r="D722" s="131">
        <v>65.680000000000007</v>
      </c>
      <c r="E722" s="133">
        <v>0</v>
      </c>
      <c r="F722" s="132"/>
      <c r="G722" s="17"/>
      <c r="H722" s="17"/>
    </row>
    <row r="723" spans="1:8" ht="15.75">
      <c r="A723" s="129">
        <v>1909</v>
      </c>
      <c r="B723" s="130" t="s">
        <v>17</v>
      </c>
      <c r="C723" s="130" t="s">
        <v>857</v>
      </c>
      <c r="D723" s="131">
        <v>32</v>
      </c>
      <c r="E723" s="133">
        <v>0</v>
      </c>
      <c r="F723" s="132"/>
      <c r="G723" s="17"/>
      <c r="H723" s="17"/>
    </row>
    <row r="724" spans="1:8" ht="15.75">
      <c r="A724" s="129">
        <v>1911</v>
      </c>
      <c r="B724" s="130" t="s">
        <v>17</v>
      </c>
      <c r="C724" s="130" t="s">
        <v>858</v>
      </c>
      <c r="D724" s="131">
        <v>53.42</v>
      </c>
      <c r="E724" s="133">
        <v>0</v>
      </c>
      <c r="F724" s="132"/>
      <c r="G724" s="17"/>
      <c r="H724" s="17"/>
    </row>
    <row r="725" spans="1:8" ht="15.75">
      <c r="A725" s="129">
        <v>1912</v>
      </c>
      <c r="B725" s="130" t="s">
        <v>17</v>
      </c>
      <c r="C725" s="130" t="s">
        <v>859</v>
      </c>
      <c r="D725" s="131">
        <v>12</v>
      </c>
      <c r="E725" s="133">
        <v>0</v>
      </c>
      <c r="F725" s="132"/>
      <c r="G725" s="17"/>
      <c r="H725" s="17"/>
    </row>
    <row r="726" spans="1:8" ht="15.75">
      <c r="A726" s="129">
        <v>1913</v>
      </c>
      <c r="B726" s="130" t="s">
        <v>17</v>
      </c>
      <c r="C726" s="130" t="s">
        <v>860</v>
      </c>
      <c r="D726" s="131">
        <v>45.22</v>
      </c>
      <c r="E726" s="133">
        <v>0</v>
      </c>
      <c r="F726" s="132"/>
      <c r="G726" s="17"/>
      <c r="H726" s="17"/>
    </row>
    <row r="727" spans="1:8" ht="15.75">
      <c r="A727" s="129">
        <v>1915</v>
      </c>
      <c r="B727" s="130" t="s">
        <v>17</v>
      </c>
      <c r="C727" s="130" t="s">
        <v>861</v>
      </c>
      <c r="D727" s="131">
        <v>61.22</v>
      </c>
      <c r="E727" s="133">
        <v>0</v>
      </c>
      <c r="F727" s="132"/>
      <c r="G727" s="17"/>
      <c r="H727" s="17"/>
    </row>
    <row r="728" spans="1:8" ht="15.75">
      <c r="A728" s="129">
        <v>1916</v>
      </c>
      <c r="B728" s="130" t="s">
        <v>17</v>
      </c>
      <c r="C728" s="130" t="s">
        <v>862</v>
      </c>
      <c r="D728" s="131">
        <v>11.38</v>
      </c>
      <c r="E728" s="133">
        <v>0</v>
      </c>
      <c r="F728" s="132"/>
      <c r="G728" s="17"/>
      <c r="H728" s="17"/>
    </row>
    <row r="729" spans="1:8" ht="15.75">
      <c r="A729" s="129">
        <v>1918</v>
      </c>
      <c r="B729" s="130" t="s">
        <v>17</v>
      </c>
      <c r="C729" s="130" t="s">
        <v>863</v>
      </c>
      <c r="D729" s="131">
        <v>42.3</v>
      </c>
      <c r="E729" s="133">
        <v>0</v>
      </c>
      <c r="F729" s="132"/>
      <c r="G729" s="17"/>
      <c r="H729" s="17"/>
    </row>
    <row r="730" spans="1:8" ht="15.75">
      <c r="A730" s="129">
        <v>1920</v>
      </c>
      <c r="B730" s="130" t="s">
        <v>17</v>
      </c>
      <c r="C730" s="130" t="s">
        <v>864</v>
      </c>
      <c r="D730" s="131">
        <v>39.909999999999997</v>
      </c>
      <c r="E730" s="133">
        <v>0</v>
      </c>
      <c r="F730" s="132"/>
      <c r="G730" s="17"/>
      <c r="H730" s="17"/>
    </row>
    <row r="731" spans="1:8" ht="15.75">
      <c r="A731" s="129">
        <v>1921</v>
      </c>
      <c r="B731" s="130" t="s">
        <v>17</v>
      </c>
      <c r="C731" s="130" t="s">
        <v>865</v>
      </c>
      <c r="D731" s="131">
        <v>29.75</v>
      </c>
      <c r="E731" s="133">
        <v>0</v>
      </c>
      <c r="F731" s="132"/>
      <c r="G731" s="17"/>
      <c r="H731" s="17"/>
    </row>
    <row r="732" spans="1:8" ht="15.75">
      <c r="A732" s="129">
        <v>1922</v>
      </c>
      <c r="B732" s="130" t="s">
        <v>17</v>
      </c>
      <c r="C732" s="130" t="s">
        <v>866</v>
      </c>
      <c r="D732" s="131">
        <v>13.4</v>
      </c>
      <c r="E732" s="133">
        <v>0</v>
      </c>
      <c r="F732" s="132"/>
      <c r="G732" s="17"/>
      <c r="H732" s="17"/>
    </row>
    <row r="733" spans="1:8" ht="15.75">
      <c r="A733" s="129">
        <v>1923</v>
      </c>
      <c r="B733" s="130" t="s">
        <v>17</v>
      </c>
      <c r="C733" s="130" t="s">
        <v>867</v>
      </c>
      <c r="D733" s="131">
        <v>59</v>
      </c>
      <c r="E733" s="133">
        <v>0</v>
      </c>
      <c r="F733" s="132"/>
      <c r="G733" s="17"/>
      <c r="H733" s="17"/>
    </row>
    <row r="734" spans="1:8" ht="15.75">
      <c r="A734" s="129">
        <v>1924</v>
      </c>
      <c r="B734" s="130" t="s">
        <v>17</v>
      </c>
      <c r="C734" s="130" t="s">
        <v>283</v>
      </c>
      <c r="D734" s="131">
        <v>105.57</v>
      </c>
      <c r="E734" s="133">
        <v>0</v>
      </c>
      <c r="F734" s="132"/>
      <c r="G734" s="17"/>
      <c r="H734" s="17"/>
    </row>
    <row r="735" spans="1:8" ht="15.75">
      <c r="A735" s="129">
        <v>1926</v>
      </c>
      <c r="B735" s="130" t="s">
        <v>17</v>
      </c>
      <c r="C735" s="130" t="s">
        <v>868</v>
      </c>
      <c r="D735" s="131">
        <v>72.010000000000005</v>
      </c>
      <c r="E735" s="133">
        <v>0</v>
      </c>
      <c r="F735" s="132"/>
      <c r="G735" s="17"/>
      <c r="H735" s="17"/>
    </row>
    <row r="736" spans="1:8" ht="15.75">
      <c r="A736" s="129">
        <v>1927</v>
      </c>
      <c r="B736" s="130" t="s">
        <v>17</v>
      </c>
      <c r="C736" s="130" t="s">
        <v>869</v>
      </c>
      <c r="D736" s="131">
        <v>26.55</v>
      </c>
      <c r="E736" s="133">
        <v>0</v>
      </c>
      <c r="F736" s="132"/>
      <c r="G736" s="17"/>
      <c r="H736" s="17"/>
    </row>
    <row r="737" spans="1:8" ht="15.75">
      <c r="A737" s="129">
        <v>1929</v>
      </c>
      <c r="B737" s="130" t="s">
        <v>17</v>
      </c>
      <c r="C737" s="130" t="s">
        <v>870</v>
      </c>
      <c r="D737" s="131">
        <v>28.18</v>
      </c>
      <c r="E737" s="133">
        <v>0</v>
      </c>
      <c r="F737" s="132"/>
      <c r="G737" s="17"/>
      <c r="H737" s="17"/>
    </row>
    <row r="738" spans="1:8" ht="15.75">
      <c r="A738" s="129">
        <v>1930</v>
      </c>
      <c r="B738" s="130" t="s">
        <v>17</v>
      </c>
      <c r="C738" s="130" t="s">
        <v>871</v>
      </c>
      <c r="D738" s="131">
        <v>32.69</v>
      </c>
      <c r="E738" s="133">
        <v>0</v>
      </c>
      <c r="F738" s="132"/>
      <c r="G738" s="17"/>
      <c r="H738" s="17"/>
    </row>
    <row r="739" spans="1:8" ht="15.75">
      <c r="A739" s="129">
        <v>1931</v>
      </c>
      <c r="B739" s="130" t="s">
        <v>17</v>
      </c>
      <c r="C739" s="130" t="s">
        <v>204</v>
      </c>
      <c r="D739" s="131">
        <v>32.69</v>
      </c>
      <c r="E739" s="133">
        <v>0</v>
      </c>
      <c r="F739" s="132"/>
      <c r="G739" s="17"/>
      <c r="H739" s="17"/>
    </row>
    <row r="740" spans="1:8" ht="15.75">
      <c r="A740" s="129">
        <v>1935</v>
      </c>
      <c r="B740" s="130" t="s">
        <v>17</v>
      </c>
      <c r="C740" s="130" t="s">
        <v>872</v>
      </c>
      <c r="D740" s="131">
        <v>4.95</v>
      </c>
      <c r="E740" s="133">
        <v>0</v>
      </c>
      <c r="F740" s="132"/>
      <c r="G740" s="17"/>
      <c r="H740" s="17"/>
    </row>
    <row r="741" spans="1:8" ht="15.75">
      <c r="A741" s="129">
        <v>1936</v>
      </c>
      <c r="B741" s="130" t="s">
        <v>17</v>
      </c>
      <c r="C741" s="130" t="s">
        <v>284</v>
      </c>
      <c r="D741" s="131">
        <v>19.77</v>
      </c>
      <c r="E741" s="133">
        <v>0</v>
      </c>
      <c r="F741" s="132"/>
      <c r="G741" s="17"/>
      <c r="H741" s="17"/>
    </row>
    <row r="742" spans="1:8" ht="15.75">
      <c r="A742" s="129">
        <v>1937</v>
      </c>
      <c r="B742" s="130" t="s">
        <v>17</v>
      </c>
      <c r="C742" s="130" t="s">
        <v>873</v>
      </c>
      <c r="D742" s="131">
        <v>30.05</v>
      </c>
      <c r="E742" s="133">
        <v>0</v>
      </c>
      <c r="F742" s="132"/>
      <c r="G742" s="17"/>
      <c r="H742" s="17"/>
    </row>
    <row r="743" spans="1:8" ht="15.75">
      <c r="A743" s="129">
        <v>1938</v>
      </c>
      <c r="B743" s="130" t="s">
        <v>17</v>
      </c>
      <c r="C743" s="130" t="s">
        <v>874</v>
      </c>
      <c r="D743" s="131">
        <v>30.05</v>
      </c>
      <c r="E743" s="133">
        <v>0</v>
      </c>
      <c r="F743" s="132"/>
      <c r="G743" s="17"/>
      <c r="H743" s="17"/>
    </row>
    <row r="744" spans="1:8" ht="15.75">
      <c r="A744" s="129">
        <v>1939</v>
      </c>
      <c r="B744" s="130" t="s">
        <v>17</v>
      </c>
      <c r="C744" s="130" t="s">
        <v>205</v>
      </c>
      <c r="D744" s="131">
        <v>40.64</v>
      </c>
      <c r="E744" s="133">
        <v>0</v>
      </c>
      <c r="F744" s="132"/>
      <c r="G744" s="17"/>
      <c r="H744" s="17"/>
    </row>
    <row r="745" spans="1:8" ht="15.75">
      <c r="A745" s="129">
        <v>1949</v>
      </c>
      <c r="B745" s="130" t="s">
        <v>17</v>
      </c>
      <c r="C745" s="130" t="s">
        <v>285</v>
      </c>
      <c r="D745" s="131">
        <v>14.71</v>
      </c>
      <c r="E745" s="133">
        <v>0</v>
      </c>
      <c r="F745" s="132"/>
      <c r="G745" s="17"/>
      <c r="H745" s="17"/>
    </row>
    <row r="746" spans="1:8" ht="15.75">
      <c r="A746" s="129">
        <v>1951</v>
      </c>
      <c r="B746" s="130" t="s">
        <v>17</v>
      </c>
      <c r="C746" s="130" t="s">
        <v>875</v>
      </c>
      <c r="D746" s="131">
        <v>17.5</v>
      </c>
      <c r="E746" s="133">
        <v>0</v>
      </c>
      <c r="F746" s="132"/>
      <c r="G746" s="17"/>
      <c r="H746" s="17"/>
    </row>
    <row r="747" spans="1:8" ht="15.75">
      <c r="A747" s="129">
        <v>1952</v>
      </c>
      <c r="B747" s="130" t="s">
        <v>17</v>
      </c>
      <c r="C747" s="130" t="s">
        <v>876</v>
      </c>
      <c r="D747" s="131">
        <v>23.18</v>
      </c>
      <c r="E747" s="133">
        <v>0</v>
      </c>
      <c r="F747" s="132"/>
      <c r="G747" s="17"/>
      <c r="H747" s="17"/>
    </row>
    <row r="748" spans="1:8" ht="15.75">
      <c r="A748" s="129">
        <v>1953</v>
      </c>
      <c r="B748" s="130" t="s">
        <v>17</v>
      </c>
      <c r="C748" s="130" t="s">
        <v>286</v>
      </c>
      <c r="D748" s="131">
        <v>18.940000000000001</v>
      </c>
      <c r="E748" s="133">
        <v>0</v>
      </c>
      <c r="F748" s="132"/>
      <c r="G748" s="17"/>
      <c r="H748" s="17"/>
    </row>
    <row r="749" spans="1:8" ht="15.75">
      <c r="A749" s="129">
        <v>1955</v>
      </c>
      <c r="B749" s="130" t="s">
        <v>17</v>
      </c>
      <c r="C749" s="130" t="s">
        <v>877</v>
      </c>
      <c r="D749" s="131">
        <v>102.6</v>
      </c>
      <c r="E749" s="133">
        <v>0</v>
      </c>
      <c r="F749" s="132"/>
      <c r="G749" s="17"/>
      <c r="H749" s="17"/>
    </row>
    <row r="750" spans="1:8" ht="15.75">
      <c r="A750" s="129">
        <v>6670</v>
      </c>
      <c r="B750" s="130" t="s">
        <v>17</v>
      </c>
      <c r="C750" s="130" t="s">
        <v>878</v>
      </c>
      <c r="D750" s="131">
        <v>43.23</v>
      </c>
      <c r="E750" s="133">
        <v>0</v>
      </c>
      <c r="F750" s="132"/>
      <c r="G750" s="17"/>
      <c r="H750" s="17"/>
    </row>
    <row r="751" spans="1:8" ht="15.75">
      <c r="A751" s="129">
        <v>6669</v>
      </c>
      <c r="B751" s="130" t="s">
        <v>17</v>
      </c>
      <c r="C751" s="130" t="s">
        <v>879</v>
      </c>
      <c r="D751" s="131">
        <v>81.2</v>
      </c>
      <c r="E751" s="133">
        <v>0</v>
      </c>
      <c r="F751" s="132"/>
      <c r="G751" s="17"/>
      <c r="H751" s="17"/>
    </row>
    <row r="752" spans="1:8" ht="15.75">
      <c r="A752" s="129">
        <v>1956</v>
      </c>
      <c r="B752" s="130" t="s">
        <v>17</v>
      </c>
      <c r="C752" s="130" t="s">
        <v>880</v>
      </c>
      <c r="D752" s="131">
        <v>13.9</v>
      </c>
      <c r="E752" s="133">
        <v>0</v>
      </c>
      <c r="F752" s="132"/>
      <c r="G752" s="17"/>
      <c r="H752" s="17"/>
    </row>
    <row r="753" spans="1:8" ht="15.75">
      <c r="A753" s="129">
        <v>1958</v>
      </c>
      <c r="B753" s="130" t="s">
        <v>17</v>
      </c>
      <c r="C753" s="130" t="s">
        <v>881</v>
      </c>
      <c r="D753" s="131">
        <v>16.2</v>
      </c>
      <c r="E753" s="133">
        <v>0</v>
      </c>
      <c r="F753" s="132"/>
      <c r="G753" s="17"/>
      <c r="H753" s="17"/>
    </row>
    <row r="754" spans="1:8" ht="15.75">
      <c r="A754" s="129">
        <v>1959</v>
      </c>
      <c r="B754" s="130" t="s">
        <v>17</v>
      </c>
      <c r="C754" s="130" t="s">
        <v>882</v>
      </c>
      <c r="D754" s="131">
        <v>16.2</v>
      </c>
      <c r="E754" s="133">
        <v>0</v>
      </c>
      <c r="F754" s="132"/>
      <c r="G754" s="17"/>
      <c r="H754" s="17"/>
    </row>
    <row r="755" spans="1:8" ht="15.75">
      <c r="A755" s="129">
        <v>1960</v>
      </c>
      <c r="B755" s="130" t="s">
        <v>17</v>
      </c>
      <c r="C755" s="130" t="s">
        <v>883</v>
      </c>
      <c r="D755" s="131">
        <v>16.2</v>
      </c>
      <c r="E755" s="133">
        <v>0</v>
      </c>
      <c r="F755" s="132"/>
      <c r="G755" s="17"/>
      <c r="H755" s="17"/>
    </row>
    <row r="756" spans="1:8" ht="15.75">
      <c r="A756" s="129">
        <v>1961</v>
      </c>
      <c r="B756" s="130" t="s">
        <v>17</v>
      </c>
      <c r="C756" s="130" t="s">
        <v>287</v>
      </c>
      <c r="D756" s="131">
        <v>16.2</v>
      </c>
      <c r="E756" s="133">
        <v>0</v>
      </c>
      <c r="F756" s="132"/>
      <c r="G756" s="17"/>
      <c r="H756" s="17"/>
    </row>
    <row r="757" spans="1:8" ht="15.75">
      <c r="A757" s="129">
        <v>1963</v>
      </c>
      <c r="B757" s="130" t="s">
        <v>17</v>
      </c>
      <c r="C757" s="130" t="s">
        <v>206</v>
      </c>
      <c r="D757" s="131">
        <v>88</v>
      </c>
      <c r="E757" s="133">
        <v>0</v>
      </c>
      <c r="F757" s="132"/>
      <c r="G757" s="17"/>
      <c r="H757" s="17"/>
    </row>
    <row r="758" spans="1:8" ht="15.75">
      <c r="A758" s="129">
        <v>1964</v>
      </c>
      <c r="B758" s="130" t="s">
        <v>17</v>
      </c>
      <c r="C758" s="130" t="s">
        <v>884</v>
      </c>
      <c r="D758" s="131">
        <v>35.29</v>
      </c>
      <c r="E758" s="133">
        <v>0</v>
      </c>
      <c r="F758" s="132"/>
      <c r="G758" s="17"/>
      <c r="H758" s="17"/>
    </row>
    <row r="759" spans="1:8" ht="15.75">
      <c r="A759" s="129">
        <v>1965</v>
      </c>
      <c r="B759" s="130" t="s">
        <v>17</v>
      </c>
      <c r="C759" s="130" t="s">
        <v>885</v>
      </c>
      <c r="D759" s="131">
        <v>34.83</v>
      </c>
      <c r="E759" s="133">
        <v>0</v>
      </c>
      <c r="F759" s="132"/>
      <c r="G759" s="17"/>
      <c r="H759" s="17"/>
    </row>
    <row r="760" spans="1:8" ht="15.75">
      <c r="A760" s="129">
        <v>1968</v>
      </c>
      <c r="B760" s="130" t="s">
        <v>17</v>
      </c>
      <c r="C760" s="130" t="s">
        <v>288</v>
      </c>
      <c r="D760" s="131">
        <v>51.81</v>
      </c>
      <c r="E760" s="133">
        <v>0</v>
      </c>
      <c r="F760" s="132"/>
      <c r="G760" s="17"/>
      <c r="H760" s="17"/>
    </row>
    <row r="761" spans="1:8" ht="15.75">
      <c r="A761" s="129">
        <v>1969</v>
      </c>
      <c r="B761" s="130" t="s">
        <v>17</v>
      </c>
      <c r="C761" s="130" t="s">
        <v>886</v>
      </c>
      <c r="D761" s="131">
        <v>31.08</v>
      </c>
      <c r="E761" s="133">
        <v>0</v>
      </c>
      <c r="F761" s="132"/>
      <c r="G761" s="17"/>
      <c r="H761" s="17"/>
    </row>
    <row r="762" spans="1:8" ht="15.75">
      <c r="A762" s="129">
        <v>1971</v>
      </c>
      <c r="B762" s="130" t="s">
        <v>17</v>
      </c>
      <c r="C762" s="130" t="s">
        <v>887</v>
      </c>
      <c r="D762" s="131">
        <v>31.74</v>
      </c>
      <c r="E762" s="133">
        <v>0</v>
      </c>
      <c r="F762" s="132"/>
      <c r="G762" s="17"/>
      <c r="H762" s="17"/>
    </row>
    <row r="763" spans="1:8" ht="15.75">
      <c r="A763" s="129">
        <v>1972</v>
      </c>
      <c r="B763" s="130" t="s">
        <v>17</v>
      </c>
      <c r="C763" s="130" t="s">
        <v>207</v>
      </c>
      <c r="D763" s="131">
        <v>36.270000000000003</v>
      </c>
      <c r="E763" s="133">
        <v>0</v>
      </c>
      <c r="F763" s="132"/>
      <c r="G763" s="17"/>
      <c r="H763" s="17"/>
    </row>
    <row r="764" spans="1:8" ht="15.75">
      <c r="A764" s="129">
        <v>1973</v>
      </c>
      <c r="B764" s="130" t="s">
        <v>17</v>
      </c>
      <c r="C764" s="130" t="s">
        <v>888</v>
      </c>
      <c r="D764" s="131">
        <v>17.62</v>
      </c>
      <c r="E764" s="133">
        <v>0</v>
      </c>
      <c r="F764" s="132"/>
      <c r="G764" s="17"/>
      <c r="H764" s="17"/>
    </row>
    <row r="765" spans="1:8" ht="15.75">
      <c r="A765" s="129">
        <v>1974</v>
      </c>
      <c r="B765" s="130" t="s">
        <v>17</v>
      </c>
      <c r="C765" s="130" t="s">
        <v>889</v>
      </c>
      <c r="D765" s="131">
        <v>41.67</v>
      </c>
      <c r="E765" s="133">
        <v>0</v>
      </c>
      <c r="F765" s="132"/>
      <c r="G765" s="17"/>
      <c r="H765" s="17"/>
    </row>
    <row r="766" spans="1:8" ht="15.75">
      <c r="A766" s="129">
        <v>1975</v>
      </c>
      <c r="B766" s="130" t="s">
        <v>17</v>
      </c>
      <c r="C766" s="130" t="s">
        <v>289</v>
      </c>
      <c r="D766" s="131">
        <v>79.61</v>
      </c>
      <c r="E766" s="133">
        <v>0</v>
      </c>
      <c r="F766" s="132"/>
      <c r="G766" s="17"/>
      <c r="H766" s="17"/>
    </row>
    <row r="767" spans="1:8" ht="15.75">
      <c r="A767" s="129">
        <v>1976</v>
      </c>
      <c r="B767" s="130" t="s">
        <v>17</v>
      </c>
      <c r="C767" s="130" t="s">
        <v>290</v>
      </c>
      <c r="D767" s="131">
        <v>82.46</v>
      </c>
      <c r="E767" s="133">
        <v>0</v>
      </c>
      <c r="F767" s="132"/>
      <c r="G767" s="17"/>
      <c r="H767" s="17"/>
    </row>
    <row r="768" spans="1:8" ht="15.75">
      <c r="A768" s="129">
        <v>3643</v>
      </c>
      <c r="B768" s="130" t="s">
        <v>17</v>
      </c>
      <c r="C768" s="130" t="s">
        <v>890</v>
      </c>
      <c r="D768" s="131">
        <v>82.46</v>
      </c>
      <c r="E768" s="133">
        <v>0</v>
      </c>
      <c r="F768" s="132"/>
      <c r="G768" s="17"/>
      <c r="H768" s="17"/>
    </row>
    <row r="769" spans="1:8" ht="15.75">
      <c r="A769" s="129">
        <v>1979</v>
      </c>
      <c r="B769" s="130" t="s">
        <v>17</v>
      </c>
      <c r="C769" s="130" t="s">
        <v>891</v>
      </c>
      <c r="D769" s="131">
        <v>53.18</v>
      </c>
      <c r="E769" s="133">
        <v>0</v>
      </c>
      <c r="F769" s="132"/>
      <c r="G769" s="17"/>
      <c r="H769" s="17"/>
    </row>
    <row r="770" spans="1:8" ht="15.75">
      <c r="A770" s="129">
        <v>1981</v>
      </c>
      <c r="B770" s="130" t="s">
        <v>17</v>
      </c>
      <c r="C770" s="130" t="s">
        <v>892</v>
      </c>
      <c r="D770" s="131">
        <v>135.5</v>
      </c>
      <c r="E770" s="133">
        <v>0</v>
      </c>
      <c r="F770" s="132"/>
      <c r="G770" s="17"/>
      <c r="H770" s="17"/>
    </row>
    <row r="771" spans="1:8" ht="15.75">
      <c r="A771" s="129">
        <v>1982</v>
      </c>
      <c r="B771" s="130" t="s">
        <v>17</v>
      </c>
      <c r="C771" s="130" t="s">
        <v>893</v>
      </c>
      <c r="D771" s="131">
        <v>135.5</v>
      </c>
      <c r="E771" s="133">
        <v>0</v>
      </c>
      <c r="F771" s="132"/>
      <c r="G771" s="17"/>
      <c r="H771" s="17"/>
    </row>
    <row r="772" spans="1:8" ht="15.75">
      <c r="A772" s="129">
        <v>1985</v>
      </c>
      <c r="B772" s="130" t="s">
        <v>17</v>
      </c>
      <c r="C772" s="130" t="s">
        <v>291</v>
      </c>
      <c r="D772" s="131">
        <v>5.82</v>
      </c>
      <c r="E772" s="133">
        <v>0</v>
      </c>
      <c r="F772" s="132"/>
      <c r="G772" s="17"/>
      <c r="H772" s="17"/>
    </row>
    <row r="773" spans="1:8" ht="15.75">
      <c r="A773" s="129">
        <v>1986</v>
      </c>
      <c r="B773" s="130" t="s">
        <v>17</v>
      </c>
      <c r="C773" s="130" t="s">
        <v>894</v>
      </c>
      <c r="D773" s="131">
        <v>11</v>
      </c>
      <c r="E773" s="133">
        <v>0</v>
      </c>
      <c r="F773" s="132"/>
      <c r="G773" s="17"/>
      <c r="H773" s="17"/>
    </row>
    <row r="774" spans="1:8" ht="15.75">
      <c r="A774" s="129">
        <v>1987</v>
      </c>
      <c r="B774" s="130" t="s">
        <v>17</v>
      </c>
      <c r="C774" s="130" t="s">
        <v>208</v>
      </c>
      <c r="D774" s="131">
        <v>47.25</v>
      </c>
      <c r="E774" s="133">
        <v>0</v>
      </c>
      <c r="F774" s="132"/>
      <c r="G774" s="17"/>
      <c r="H774" s="17"/>
    </row>
    <row r="775" spans="1:8" ht="15.75">
      <c r="A775" s="129">
        <v>1988</v>
      </c>
      <c r="B775" s="130" t="s">
        <v>17</v>
      </c>
      <c r="C775" s="130" t="s">
        <v>209</v>
      </c>
      <c r="D775" s="131">
        <v>31.99</v>
      </c>
      <c r="E775" s="133">
        <v>0</v>
      </c>
      <c r="F775" s="132"/>
      <c r="G775" s="17"/>
      <c r="H775" s="17"/>
    </row>
    <row r="776" spans="1:8" ht="15.75">
      <c r="A776" s="129">
        <v>1989</v>
      </c>
      <c r="B776" s="130" t="s">
        <v>17</v>
      </c>
      <c r="C776" s="130" t="s">
        <v>895</v>
      </c>
      <c r="D776" s="131">
        <v>51.25</v>
      </c>
      <c r="E776" s="133">
        <v>0</v>
      </c>
      <c r="F776" s="132"/>
      <c r="G776" s="17"/>
      <c r="H776" s="17"/>
    </row>
    <row r="777" spans="1:8" ht="15.75">
      <c r="A777" s="129">
        <v>1990</v>
      </c>
      <c r="B777" s="130" t="s">
        <v>17</v>
      </c>
      <c r="C777" s="130" t="s">
        <v>210</v>
      </c>
      <c r="D777" s="131">
        <v>71.3</v>
      </c>
      <c r="E777" s="133">
        <v>0</v>
      </c>
      <c r="F777" s="132"/>
      <c r="G777" s="17"/>
      <c r="H777" s="17"/>
    </row>
    <row r="778" spans="1:8" ht="15.75">
      <c r="A778" s="129">
        <v>1991</v>
      </c>
      <c r="B778" s="130" t="s">
        <v>17</v>
      </c>
      <c r="C778" s="130" t="s">
        <v>211</v>
      </c>
      <c r="D778" s="131">
        <v>83.03</v>
      </c>
      <c r="E778" s="133">
        <v>0</v>
      </c>
      <c r="F778" s="132"/>
      <c r="G778" s="17"/>
      <c r="H778" s="17"/>
    </row>
    <row r="779" spans="1:8" ht="15.75">
      <c r="A779" s="129">
        <v>1992</v>
      </c>
      <c r="B779" s="130" t="s">
        <v>17</v>
      </c>
      <c r="C779" s="130" t="s">
        <v>212</v>
      </c>
      <c r="D779" s="131">
        <v>46.71</v>
      </c>
      <c r="E779" s="133">
        <v>0</v>
      </c>
      <c r="F779" s="132"/>
      <c r="G779" s="17"/>
      <c r="H779" s="17"/>
    </row>
    <row r="780" spans="1:8" ht="15.75">
      <c r="A780" s="129">
        <v>6724</v>
      </c>
      <c r="B780" s="130" t="s">
        <v>17</v>
      </c>
      <c r="C780" s="130" t="s">
        <v>213</v>
      </c>
      <c r="D780" s="131">
        <v>52.44</v>
      </c>
      <c r="E780" s="133">
        <v>0</v>
      </c>
      <c r="F780" s="132"/>
      <c r="G780" s="17"/>
      <c r="H780" s="17"/>
    </row>
    <row r="781" spans="1:8" ht="15.75">
      <c r="A781" s="129">
        <v>1993</v>
      </c>
      <c r="B781" s="130" t="s">
        <v>17</v>
      </c>
      <c r="C781" s="130" t="s">
        <v>896</v>
      </c>
      <c r="D781" s="131">
        <v>57.96</v>
      </c>
      <c r="E781" s="133">
        <v>0</v>
      </c>
      <c r="F781" s="132"/>
      <c r="G781" s="17"/>
      <c r="H781" s="17"/>
    </row>
    <row r="782" spans="1:8" ht="15.75">
      <c r="A782" s="129">
        <v>1994</v>
      </c>
      <c r="B782" s="130" t="s">
        <v>17</v>
      </c>
      <c r="C782" s="130" t="s">
        <v>897</v>
      </c>
      <c r="D782" s="131">
        <v>15.98</v>
      </c>
      <c r="E782" s="133">
        <v>0</v>
      </c>
      <c r="F782" s="132"/>
      <c r="G782" s="17"/>
      <c r="H782" s="17"/>
    </row>
    <row r="783" spans="1:8" ht="15.75">
      <c r="A783" s="129">
        <v>1995</v>
      </c>
      <c r="B783" s="130" t="s">
        <v>17</v>
      </c>
      <c r="C783" s="130" t="s">
        <v>898</v>
      </c>
      <c r="D783" s="131">
        <v>35.619999999999997</v>
      </c>
      <c r="E783" s="133">
        <v>0</v>
      </c>
      <c r="F783" s="132"/>
      <c r="G783" s="17"/>
      <c r="H783" s="17"/>
    </row>
    <row r="784" spans="1:8" ht="15.75">
      <c r="A784" s="129">
        <v>1996</v>
      </c>
      <c r="B784" s="130" t="s">
        <v>17</v>
      </c>
      <c r="C784" s="130" t="s">
        <v>899</v>
      </c>
      <c r="D784" s="131">
        <v>44.28</v>
      </c>
      <c r="E784" s="133">
        <v>0</v>
      </c>
      <c r="F784" s="132"/>
      <c r="G784" s="17"/>
      <c r="H784" s="17"/>
    </row>
    <row r="785" spans="1:8" ht="15.75">
      <c r="A785" s="129">
        <v>1997</v>
      </c>
      <c r="B785" s="130" t="s">
        <v>17</v>
      </c>
      <c r="C785" s="130" t="s">
        <v>900</v>
      </c>
      <c r="D785" s="131">
        <v>32.4</v>
      </c>
      <c r="E785" s="133">
        <v>0</v>
      </c>
      <c r="F785" s="132"/>
      <c r="G785" s="17"/>
      <c r="H785" s="17"/>
    </row>
    <row r="786" spans="1:8" ht="15.75">
      <c r="A786" s="129">
        <v>1998</v>
      </c>
      <c r="B786" s="130" t="s">
        <v>17</v>
      </c>
      <c r="C786" s="130" t="s">
        <v>901</v>
      </c>
      <c r="D786" s="131">
        <v>32.909999999999997</v>
      </c>
      <c r="E786" s="133">
        <v>0</v>
      </c>
      <c r="F786" s="132"/>
      <c r="G786" s="17"/>
      <c r="H786" s="17"/>
    </row>
    <row r="787" spans="1:8" ht="15.75">
      <c r="A787" s="129">
        <v>2000</v>
      </c>
      <c r="B787" s="130" t="s">
        <v>17</v>
      </c>
      <c r="C787" s="130" t="s">
        <v>214</v>
      </c>
      <c r="D787" s="131">
        <v>24.32</v>
      </c>
      <c r="E787" s="133">
        <v>0</v>
      </c>
      <c r="F787" s="132"/>
      <c r="G787" s="17"/>
      <c r="H787" s="17"/>
    </row>
    <row r="788" spans="1:8" ht="15.75">
      <c r="A788" s="129">
        <v>2001</v>
      </c>
      <c r="B788" s="130" t="s">
        <v>17</v>
      </c>
      <c r="C788" s="130" t="s">
        <v>292</v>
      </c>
      <c r="D788" s="131">
        <v>66.64</v>
      </c>
      <c r="E788" s="133">
        <v>0</v>
      </c>
      <c r="F788" s="132"/>
      <c r="G788" s="17"/>
      <c r="H788" s="17"/>
    </row>
    <row r="789" spans="1:8" ht="15.75">
      <c r="A789" s="129">
        <v>2002</v>
      </c>
      <c r="B789" s="130" t="s">
        <v>17</v>
      </c>
      <c r="C789" s="130" t="s">
        <v>215</v>
      </c>
      <c r="D789" s="131">
        <v>8.85</v>
      </c>
      <c r="E789" s="133">
        <v>0</v>
      </c>
      <c r="F789" s="132"/>
      <c r="G789" s="17"/>
      <c r="H789" s="17"/>
    </row>
    <row r="790" spans="1:8" ht="15.75">
      <c r="A790" s="129">
        <v>2003</v>
      </c>
      <c r="B790" s="130" t="s">
        <v>17</v>
      </c>
      <c r="C790" s="130" t="s">
        <v>902</v>
      </c>
      <c r="D790" s="131">
        <v>21</v>
      </c>
      <c r="E790" s="133">
        <v>0</v>
      </c>
      <c r="F790" s="132"/>
      <c r="G790" s="17"/>
      <c r="H790" s="17"/>
    </row>
    <row r="791" spans="1:8" ht="15.75">
      <c r="A791" s="129">
        <v>2005</v>
      </c>
      <c r="B791" s="130" t="s">
        <v>17</v>
      </c>
      <c r="C791" s="130" t="s">
        <v>903</v>
      </c>
      <c r="D791" s="131">
        <v>18.940000000000001</v>
      </c>
      <c r="E791" s="133">
        <v>0</v>
      </c>
      <c r="F791" s="132"/>
      <c r="G791" s="17"/>
      <c r="H791" s="17"/>
    </row>
    <row r="792" spans="1:8" ht="15.75">
      <c r="A792" s="129">
        <v>2006</v>
      </c>
      <c r="B792" s="130" t="s">
        <v>17</v>
      </c>
      <c r="C792" s="130" t="s">
        <v>904</v>
      </c>
      <c r="D792" s="131">
        <v>2.41</v>
      </c>
      <c r="E792" s="133">
        <v>0</v>
      </c>
      <c r="F792" s="132"/>
      <c r="G792" s="17"/>
      <c r="H792" s="17"/>
    </row>
    <row r="793" spans="1:8" ht="15.75">
      <c r="A793" s="129">
        <v>2007</v>
      </c>
      <c r="B793" s="130" t="s">
        <v>17</v>
      </c>
      <c r="C793" s="130" t="s">
        <v>905</v>
      </c>
      <c r="D793" s="131">
        <v>3.45</v>
      </c>
      <c r="E793" s="133">
        <v>0</v>
      </c>
      <c r="F793" s="132"/>
      <c r="G793" s="17"/>
      <c r="H793" s="17"/>
    </row>
    <row r="794" spans="1:8" ht="15.75">
      <c r="A794" s="129">
        <v>2008</v>
      </c>
      <c r="B794" s="130" t="s">
        <v>17</v>
      </c>
      <c r="C794" s="130" t="s">
        <v>906</v>
      </c>
      <c r="D794" s="131">
        <v>50</v>
      </c>
      <c r="E794" s="133">
        <v>0</v>
      </c>
      <c r="F794" s="132"/>
      <c r="G794" s="17"/>
      <c r="H794" s="17"/>
    </row>
    <row r="795" spans="1:8" ht="15.75">
      <c r="A795" s="129">
        <v>2020</v>
      </c>
      <c r="B795" s="130" t="s">
        <v>17</v>
      </c>
      <c r="C795" s="130" t="s">
        <v>907</v>
      </c>
      <c r="D795" s="131">
        <v>12.5</v>
      </c>
      <c r="E795" s="133">
        <v>0</v>
      </c>
      <c r="F795" s="132"/>
      <c r="G795" s="17"/>
      <c r="H795" s="17"/>
    </row>
    <row r="796" spans="1:8" ht="15.75">
      <c r="A796" s="129">
        <v>2022</v>
      </c>
      <c r="B796" s="130" t="s">
        <v>17</v>
      </c>
      <c r="C796" s="130" t="s">
        <v>908</v>
      </c>
      <c r="D796" s="131">
        <v>48.18</v>
      </c>
      <c r="E796" s="133">
        <v>0</v>
      </c>
      <c r="F796" s="132"/>
      <c r="G796" s="17"/>
      <c r="H796" s="17"/>
    </row>
    <row r="797" spans="1:8" ht="15.75">
      <c r="A797" s="129">
        <v>2024</v>
      </c>
      <c r="B797" s="130" t="s">
        <v>17</v>
      </c>
      <c r="C797" s="130" t="s">
        <v>909</v>
      </c>
      <c r="D797" s="131">
        <v>36.9</v>
      </c>
      <c r="E797" s="133">
        <v>0</v>
      </c>
      <c r="F797" s="132"/>
      <c r="G797" s="17"/>
      <c r="H797" s="17"/>
    </row>
    <row r="798" spans="1:8" ht="15.75">
      <c r="A798" s="129">
        <v>2025</v>
      </c>
      <c r="B798" s="130" t="s">
        <v>17</v>
      </c>
      <c r="C798" s="130" t="s">
        <v>293</v>
      </c>
      <c r="D798" s="131">
        <v>0.69</v>
      </c>
      <c r="E798" s="133">
        <v>0</v>
      </c>
      <c r="F798" s="132"/>
      <c r="G798" s="17"/>
      <c r="H798" s="17"/>
    </row>
    <row r="799" spans="1:8" ht="15.75">
      <c r="A799" s="129">
        <v>2026</v>
      </c>
      <c r="B799" s="130" t="s">
        <v>17</v>
      </c>
      <c r="C799" s="130" t="s">
        <v>910</v>
      </c>
      <c r="D799" s="131">
        <v>0.44</v>
      </c>
      <c r="E799" s="133">
        <v>0</v>
      </c>
      <c r="F799" s="132"/>
      <c r="G799" s="17"/>
      <c r="H799" s="17"/>
    </row>
    <row r="800" spans="1:8" ht="15.75">
      <c r="A800" s="129">
        <v>2029</v>
      </c>
      <c r="B800" s="130" t="s">
        <v>17</v>
      </c>
      <c r="C800" s="130" t="s">
        <v>911</v>
      </c>
      <c r="D800" s="131">
        <v>12</v>
      </c>
      <c r="E800" s="133">
        <v>0</v>
      </c>
      <c r="F800" s="132"/>
      <c r="G800" s="17"/>
      <c r="H800" s="17"/>
    </row>
    <row r="801" spans="1:8" ht="15.75">
      <c r="A801" s="129">
        <v>2036</v>
      </c>
      <c r="B801" s="130" t="s">
        <v>17</v>
      </c>
      <c r="C801" s="130" t="s">
        <v>912</v>
      </c>
      <c r="D801" s="131">
        <v>53.26</v>
      </c>
      <c r="E801" s="133">
        <v>0</v>
      </c>
      <c r="F801" s="132"/>
      <c r="G801" s="17"/>
      <c r="H801" s="17"/>
    </row>
    <row r="802" spans="1:8" ht="15.75">
      <c r="A802" s="129">
        <v>2037</v>
      </c>
      <c r="B802" s="130" t="s">
        <v>17</v>
      </c>
      <c r="C802" s="130" t="s">
        <v>848</v>
      </c>
      <c r="D802" s="131">
        <v>48.61</v>
      </c>
      <c r="E802" s="133">
        <v>0</v>
      </c>
      <c r="F802" s="132"/>
      <c r="G802" s="17"/>
      <c r="H802" s="17"/>
    </row>
    <row r="803" spans="1:8" ht="15.75">
      <c r="A803" s="109">
        <v>6655</v>
      </c>
      <c r="B803" s="110" t="s">
        <v>300</v>
      </c>
      <c r="C803" s="110" t="s">
        <v>913</v>
      </c>
      <c r="D803" s="111">
        <v>15.86</v>
      </c>
      <c r="E803" s="113">
        <v>0</v>
      </c>
      <c r="F803" s="112"/>
      <c r="G803" s="17"/>
      <c r="H803" s="17"/>
    </row>
    <row r="804" spans="1:8" ht="15.75">
      <c r="A804" s="129">
        <v>6654</v>
      </c>
      <c r="B804" s="130" t="s">
        <v>300</v>
      </c>
      <c r="C804" s="130" t="s">
        <v>914</v>
      </c>
      <c r="D804" s="131">
        <v>15.86</v>
      </c>
      <c r="E804" s="133">
        <v>0</v>
      </c>
      <c r="F804" s="132"/>
      <c r="G804" s="17"/>
      <c r="H804" s="17"/>
    </row>
    <row r="805" spans="1:8" ht="15.75">
      <c r="A805" s="129">
        <v>6656</v>
      </c>
      <c r="B805" s="130" t="s">
        <v>300</v>
      </c>
      <c r="C805" s="130" t="s">
        <v>915</v>
      </c>
      <c r="D805" s="131">
        <v>15.86</v>
      </c>
      <c r="E805" s="133">
        <v>0</v>
      </c>
      <c r="F805" s="132"/>
      <c r="G805" s="17"/>
      <c r="H805" s="17"/>
    </row>
    <row r="806" spans="1:8" ht="15.75">
      <c r="A806" s="129">
        <v>6657</v>
      </c>
      <c r="B806" s="130" t="s">
        <v>300</v>
      </c>
      <c r="C806" s="130" t="s">
        <v>916</v>
      </c>
      <c r="D806" s="131">
        <v>15.86</v>
      </c>
      <c r="E806" s="133">
        <v>0</v>
      </c>
      <c r="F806" s="132"/>
      <c r="G806" s="17"/>
      <c r="H806" s="17"/>
    </row>
    <row r="807" spans="1:8">
      <c r="A807"/>
      <c r="B807"/>
      <c r="C807"/>
      <c r="D807" s="52"/>
      <c r="E807" s="68"/>
      <c r="F807" s="53"/>
      <c r="H807" s="17"/>
    </row>
    <row r="808" spans="1:8">
      <c r="A808"/>
      <c r="B808"/>
      <c r="C808"/>
      <c r="D808" s="52"/>
      <c r="E808" s="68"/>
      <c r="F808" s="53"/>
      <c r="H808" s="17"/>
    </row>
    <row r="809" spans="1:8">
      <c r="A809"/>
      <c r="B809"/>
      <c r="C809"/>
      <c r="D809" s="52"/>
      <c r="E809" s="68"/>
      <c r="F809" s="53"/>
      <c r="H809" s="17"/>
    </row>
    <row r="810" spans="1:8">
      <c r="A810"/>
      <c r="B810"/>
      <c r="C810"/>
      <c r="D810" s="52"/>
      <c r="E810" s="68"/>
      <c r="F810" s="53"/>
      <c r="H810" s="17"/>
    </row>
    <row r="811" spans="1:8">
      <c r="A811"/>
      <c r="B811"/>
      <c r="C811"/>
      <c r="D811" s="52"/>
      <c r="E811" s="68"/>
      <c r="F811" s="53"/>
      <c r="H811" s="17"/>
    </row>
    <row r="812" spans="1:8">
      <c r="A812"/>
      <c r="B812"/>
      <c r="C812"/>
      <c r="D812" s="52"/>
      <c r="E812" s="68"/>
      <c r="F812" s="53"/>
      <c r="H812" s="17"/>
    </row>
    <row r="813" spans="1:8">
      <c r="A813"/>
      <c r="B813"/>
      <c r="C813"/>
      <c r="D813" s="52"/>
      <c r="E813" s="68"/>
      <c r="F813" s="53"/>
      <c r="H813" s="17"/>
    </row>
    <row r="814" spans="1:8">
      <c r="A814"/>
      <c r="B814"/>
      <c r="C814"/>
      <c r="D814" s="52"/>
      <c r="E814" s="68"/>
      <c r="F814" s="53"/>
      <c r="H814" s="17"/>
    </row>
    <row r="815" spans="1:8">
      <c r="A815"/>
      <c r="B815"/>
      <c r="C815"/>
      <c r="D815" s="52"/>
      <c r="E815" s="68"/>
      <c r="F815" s="53"/>
      <c r="H815" s="17"/>
    </row>
    <row r="816" spans="1:8">
      <c r="A816"/>
      <c r="B816"/>
      <c r="C816"/>
      <c r="D816" s="52"/>
      <c r="E816" s="68"/>
      <c r="F816" s="53"/>
      <c r="H816" s="17"/>
    </row>
    <row r="817" spans="1:8">
      <c r="A817"/>
      <c r="B817"/>
      <c r="C817"/>
      <c r="D817" s="52"/>
      <c r="E817" s="68"/>
      <c r="F817" s="53"/>
      <c r="H817" s="17"/>
    </row>
    <row r="818" spans="1:8">
      <c r="A818"/>
      <c r="B818"/>
      <c r="C818"/>
      <c r="D818" s="52"/>
      <c r="E818" s="68"/>
      <c r="F818" s="53"/>
      <c r="H818" s="17"/>
    </row>
    <row r="819" spans="1:8">
      <c r="A819"/>
      <c r="B819"/>
      <c r="C819"/>
      <c r="D819" s="52"/>
      <c r="E819" s="68"/>
      <c r="F819" s="53"/>
      <c r="H819" s="17"/>
    </row>
    <row r="820" spans="1:8">
      <c r="A820"/>
      <c r="B820"/>
      <c r="C820"/>
      <c r="D820" s="52"/>
      <c r="E820" s="68"/>
      <c r="F820" s="53"/>
      <c r="H820" s="17"/>
    </row>
    <row r="821" spans="1:8">
      <c r="A821"/>
      <c r="B821"/>
      <c r="C821"/>
      <c r="D821" s="52"/>
      <c r="E821" s="68"/>
      <c r="F821" s="53"/>
      <c r="H821" s="17"/>
    </row>
    <row r="822" spans="1:8">
      <c r="A822"/>
      <c r="B822"/>
      <c r="C822"/>
      <c r="D822" s="52"/>
      <c r="E822" s="68"/>
      <c r="F822" s="53"/>
      <c r="H822" s="17"/>
    </row>
    <row r="823" spans="1:8">
      <c r="A823"/>
      <c r="B823"/>
      <c r="C823"/>
      <c r="D823" s="52"/>
      <c r="E823" s="68"/>
      <c r="F823" s="53"/>
      <c r="H823" s="17"/>
    </row>
    <row r="824" spans="1:8">
      <c r="A824"/>
      <c r="B824"/>
      <c r="C824"/>
      <c r="D824" s="52"/>
      <c r="E824" s="68"/>
      <c r="F824" s="53"/>
      <c r="H824" s="17"/>
    </row>
    <row r="825" spans="1:8">
      <c r="A825"/>
      <c r="B825"/>
      <c r="C825"/>
      <c r="D825" s="52"/>
      <c r="E825" s="68"/>
      <c r="F825" s="53"/>
      <c r="H825" s="17"/>
    </row>
    <row r="826" spans="1:8">
      <c r="A826"/>
      <c r="B826"/>
      <c r="C826"/>
      <c r="D826" s="52"/>
      <c r="E826" s="68"/>
      <c r="F826" s="53"/>
      <c r="H826" s="17"/>
    </row>
    <row r="827" spans="1:8">
      <c r="A827"/>
      <c r="B827"/>
      <c r="C827"/>
      <c r="D827" s="52"/>
      <c r="E827" s="68"/>
      <c r="F827" s="53"/>
      <c r="H827" s="17"/>
    </row>
    <row r="828" spans="1:8">
      <c r="A828"/>
      <c r="B828"/>
      <c r="C828"/>
      <c r="D828" s="52"/>
      <c r="E828" s="68"/>
      <c r="F828" s="53"/>
      <c r="H828" s="17"/>
    </row>
    <row r="829" spans="1:8">
      <c r="A829"/>
      <c r="B829"/>
      <c r="C829"/>
      <c r="D829" s="52"/>
      <c r="E829" s="68"/>
      <c r="F829" s="53"/>
      <c r="H829" s="17"/>
    </row>
    <row r="830" spans="1:8">
      <c r="A830"/>
      <c r="B830"/>
      <c r="C830"/>
      <c r="D830" s="52"/>
      <c r="E830" s="68"/>
      <c r="F830" s="53"/>
      <c r="H830" s="17"/>
    </row>
    <row r="831" spans="1:8">
      <c r="A831"/>
      <c r="B831"/>
      <c r="C831"/>
      <c r="D831" s="52"/>
      <c r="E831" s="68"/>
      <c r="F831" s="53"/>
      <c r="H831" s="17"/>
    </row>
    <row r="832" spans="1:8">
      <c r="A832"/>
      <c r="B832"/>
      <c r="C832"/>
      <c r="D832" s="52"/>
      <c r="E832" s="68"/>
      <c r="F832" s="53"/>
      <c r="H832" s="17"/>
    </row>
    <row r="833" spans="1:8">
      <c r="A833"/>
      <c r="B833"/>
      <c r="C833"/>
      <c r="D833" s="52"/>
      <c r="E833" s="68"/>
      <c r="F833" s="53"/>
      <c r="H833" s="17"/>
    </row>
    <row r="834" spans="1:8">
      <c r="A834"/>
      <c r="B834"/>
      <c r="C834"/>
      <c r="D834" s="52"/>
      <c r="E834" s="68"/>
      <c r="F834" s="53"/>
      <c r="H834" s="17"/>
    </row>
    <row r="835" spans="1:8">
      <c r="A835"/>
      <c r="B835"/>
      <c r="C835"/>
      <c r="D835" s="52"/>
      <c r="E835" s="68"/>
      <c r="F835" s="53"/>
      <c r="H835" s="17"/>
    </row>
    <row r="836" spans="1:8">
      <c r="A836"/>
      <c r="B836"/>
      <c r="C836"/>
      <c r="D836" s="52"/>
      <c r="E836" s="68"/>
      <c r="F836" s="53"/>
      <c r="H836" s="17"/>
    </row>
    <row r="837" spans="1:8">
      <c r="A837"/>
      <c r="B837"/>
      <c r="C837"/>
      <c r="D837" s="52"/>
      <c r="E837" s="68"/>
      <c r="F837" s="53"/>
      <c r="H837" s="17"/>
    </row>
    <row r="838" spans="1:8">
      <c r="A838"/>
      <c r="B838"/>
      <c r="C838"/>
      <c r="D838" s="52"/>
      <c r="E838" s="68"/>
      <c r="F838" s="53"/>
      <c r="H838" s="17"/>
    </row>
    <row r="839" spans="1:8">
      <c r="A839"/>
      <c r="B839"/>
      <c r="C839"/>
      <c r="D839" s="52"/>
      <c r="E839" s="68"/>
      <c r="F839" s="53"/>
      <c r="H839" s="17"/>
    </row>
    <row r="840" spans="1:8">
      <c r="A840"/>
      <c r="B840"/>
      <c r="C840"/>
      <c r="D840" s="52"/>
      <c r="E840" s="68"/>
      <c r="F840" s="53"/>
      <c r="H840" s="17"/>
    </row>
    <row r="841" spans="1:8">
      <c r="A841"/>
      <c r="B841"/>
      <c r="C841"/>
      <c r="D841" s="52"/>
      <c r="E841" s="68"/>
      <c r="F841" s="53"/>
      <c r="H841" s="17"/>
    </row>
    <row r="842" spans="1:8">
      <c r="A842"/>
      <c r="B842"/>
      <c r="C842"/>
      <c r="D842" s="52"/>
      <c r="E842" s="68"/>
      <c r="F842" s="53"/>
      <c r="H842" s="17"/>
    </row>
    <row r="843" spans="1:8">
      <c r="A843"/>
      <c r="B843"/>
      <c r="C843"/>
      <c r="D843" s="52"/>
      <c r="E843" s="68"/>
      <c r="F843" s="53"/>
      <c r="H843" s="17"/>
    </row>
    <row r="844" spans="1:8">
      <c r="A844"/>
      <c r="B844"/>
      <c r="C844"/>
      <c r="D844" s="52"/>
      <c r="E844" s="68"/>
      <c r="F844" s="53"/>
      <c r="H844" s="17"/>
    </row>
    <row r="845" spans="1:8">
      <c r="A845"/>
      <c r="B845"/>
      <c r="C845"/>
      <c r="D845" s="52"/>
      <c r="E845" s="68"/>
      <c r="F845" s="53"/>
      <c r="H845" s="17"/>
    </row>
    <row r="846" spans="1:8">
      <c r="A846"/>
      <c r="B846"/>
      <c r="C846"/>
      <c r="D846" s="52"/>
      <c r="E846" s="68"/>
      <c r="F846" s="53"/>
      <c r="H846" s="17"/>
    </row>
    <row r="847" spans="1:8">
      <c r="A847"/>
      <c r="B847"/>
      <c r="C847"/>
      <c r="D847" s="52"/>
      <c r="E847" s="68"/>
      <c r="F847" s="53"/>
      <c r="H847" s="17"/>
    </row>
    <row r="848" spans="1:8">
      <c r="A848"/>
      <c r="B848"/>
      <c r="C848"/>
      <c r="D848" s="52"/>
      <c r="E848" s="68"/>
      <c r="F848" s="53"/>
      <c r="H848" s="17"/>
    </row>
    <row r="849" spans="1:8">
      <c r="A849"/>
      <c r="B849"/>
      <c r="C849"/>
      <c r="D849" s="52"/>
      <c r="E849" s="68"/>
      <c r="F849" s="53"/>
      <c r="H849" s="17"/>
    </row>
    <row r="850" spans="1:8">
      <c r="A850"/>
      <c r="B850"/>
      <c r="C850"/>
      <c r="D850" s="52"/>
      <c r="E850" s="68"/>
      <c r="F850" s="53"/>
      <c r="H850" s="17"/>
    </row>
    <row r="851" spans="1:8">
      <c r="A851"/>
      <c r="B851"/>
      <c r="C851"/>
      <c r="D851" s="52"/>
      <c r="E851" s="68"/>
      <c r="F851" s="53"/>
      <c r="H851" s="17"/>
    </row>
    <row r="852" spans="1:8">
      <c r="A852"/>
      <c r="B852"/>
      <c r="C852"/>
      <c r="D852" s="52"/>
      <c r="E852" s="68"/>
      <c r="F852" s="53"/>
      <c r="H852" s="17"/>
    </row>
    <row r="853" spans="1:8">
      <c r="A853"/>
      <c r="B853"/>
      <c r="C853"/>
      <c r="D853" s="52"/>
      <c r="E853" s="68"/>
      <c r="F853" s="53"/>
      <c r="H853" s="17"/>
    </row>
    <row r="854" spans="1:8">
      <c r="A854"/>
      <c r="B854"/>
      <c r="C854"/>
      <c r="D854" s="52"/>
      <c r="E854" s="68"/>
      <c r="F854" s="53"/>
      <c r="H854" s="17"/>
    </row>
    <row r="855" spans="1:8">
      <c r="A855"/>
      <c r="B855"/>
      <c r="C855"/>
      <c r="D855" s="52"/>
      <c r="E855" s="68"/>
      <c r="F855" s="53"/>
      <c r="H855" s="17"/>
    </row>
    <row r="856" spans="1:8">
      <c r="A856"/>
      <c r="B856"/>
      <c r="C856"/>
      <c r="D856" s="52"/>
      <c r="E856" s="68"/>
      <c r="F856" s="53"/>
      <c r="H856" s="17"/>
    </row>
    <row r="857" spans="1:8">
      <c r="A857"/>
      <c r="B857"/>
      <c r="C857"/>
      <c r="D857" s="52"/>
      <c r="E857" s="68"/>
      <c r="F857" s="53"/>
      <c r="H857" s="17"/>
    </row>
    <row r="858" spans="1:8">
      <c r="A858"/>
      <c r="B858"/>
      <c r="C858"/>
      <c r="D858" s="52"/>
      <c r="E858" s="68"/>
      <c r="F858" s="53"/>
      <c r="H858" s="17"/>
    </row>
    <row r="859" spans="1:8">
      <c r="A859"/>
      <c r="B859"/>
      <c r="C859"/>
      <c r="D859" s="52"/>
      <c r="E859" s="68"/>
      <c r="F859" s="53"/>
      <c r="H859" s="17"/>
    </row>
    <row r="860" spans="1:8">
      <c r="A860"/>
      <c r="B860"/>
      <c r="C860"/>
      <c r="D860" s="52"/>
      <c r="E860" s="68"/>
      <c r="F860" s="53"/>
      <c r="H860" s="17"/>
    </row>
    <row r="861" spans="1:8">
      <c r="A861"/>
      <c r="B861"/>
      <c r="C861"/>
      <c r="D861" s="52"/>
      <c r="E861" s="68"/>
      <c r="F861" s="53"/>
      <c r="H861" s="17"/>
    </row>
    <row r="862" spans="1:8">
      <c r="A862"/>
      <c r="B862"/>
      <c r="C862"/>
      <c r="D862" s="52"/>
      <c r="E862" s="68"/>
      <c r="F862" s="53"/>
      <c r="H862" s="17"/>
    </row>
    <row r="863" spans="1:8">
      <c r="A863"/>
      <c r="B863"/>
      <c r="C863"/>
      <c r="D863" s="52"/>
      <c r="E863" s="68"/>
      <c r="F863" s="53"/>
      <c r="H863" s="17"/>
    </row>
    <row r="864" spans="1:8">
      <c r="A864"/>
      <c r="B864"/>
      <c r="C864"/>
      <c r="D864" s="52"/>
      <c r="E864" s="68"/>
      <c r="F864" s="53"/>
      <c r="H864" s="17"/>
    </row>
    <row r="865" spans="1:8">
      <c r="A865"/>
      <c r="B865"/>
      <c r="C865"/>
      <c r="D865" s="52"/>
      <c r="E865" s="68"/>
      <c r="F865" s="53"/>
      <c r="H865" s="17"/>
    </row>
    <row r="866" spans="1:8">
      <c r="A866"/>
      <c r="B866"/>
      <c r="C866"/>
      <c r="D866" s="52"/>
      <c r="E866" s="68"/>
      <c r="F866" s="53"/>
      <c r="H866" s="17"/>
    </row>
    <row r="867" spans="1:8">
      <c r="A867"/>
      <c r="B867"/>
      <c r="C867"/>
      <c r="D867" s="52"/>
      <c r="E867" s="68"/>
      <c r="F867" s="53"/>
      <c r="H867" s="17"/>
    </row>
    <row r="868" spans="1:8">
      <c r="A868"/>
      <c r="B868"/>
      <c r="C868"/>
      <c r="D868" s="52"/>
      <c r="E868" s="68"/>
      <c r="F868" s="53"/>
      <c r="H868" s="17"/>
    </row>
    <row r="869" spans="1:8">
      <c r="A869"/>
      <c r="B869"/>
      <c r="C869"/>
      <c r="D869" s="52"/>
      <c r="E869" s="68"/>
      <c r="F869" s="53"/>
      <c r="H869" s="17"/>
    </row>
    <row r="870" spans="1:8">
      <c r="A870"/>
      <c r="B870"/>
      <c r="C870"/>
      <c r="D870" s="52"/>
      <c r="E870" s="68"/>
      <c r="F870" s="53"/>
      <c r="H870" s="17"/>
    </row>
    <row r="871" spans="1:8">
      <c r="A871"/>
      <c r="B871"/>
      <c r="C871"/>
      <c r="D871" s="52"/>
      <c r="E871" s="68"/>
      <c r="F871" s="53"/>
      <c r="H871" s="17"/>
    </row>
    <row r="872" spans="1:8">
      <c r="A872"/>
      <c r="B872"/>
      <c r="C872"/>
      <c r="D872" s="52"/>
      <c r="E872" s="68"/>
      <c r="F872" s="53"/>
      <c r="H872" s="17"/>
    </row>
    <row r="873" spans="1:8">
      <c r="A873"/>
      <c r="B873"/>
      <c r="C873"/>
      <c r="D873" s="52"/>
      <c r="E873" s="68"/>
      <c r="F873" s="53"/>
      <c r="H873" s="17"/>
    </row>
    <row r="874" spans="1:8">
      <c r="A874"/>
      <c r="B874"/>
      <c r="C874"/>
      <c r="D874" s="52"/>
      <c r="E874" s="68"/>
      <c r="F874" s="53"/>
      <c r="H874" s="17"/>
    </row>
    <row r="875" spans="1:8">
      <c r="A875"/>
      <c r="B875"/>
      <c r="C875"/>
      <c r="D875" s="52"/>
      <c r="E875" s="68"/>
      <c r="F875" s="53"/>
      <c r="H875" s="17"/>
    </row>
    <row r="876" spans="1:8">
      <c r="A876"/>
      <c r="B876"/>
      <c r="C876"/>
      <c r="D876" s="52"/>
      <c r="E876" s="68"/>
      <c r="F876" s="53"/>
      <c r="H876" s="17"/>
    </row>
    <row r="877" spans="1:8">
      <c r="A877"/>
      <c r="B877"/>
      <c r="C877"/>
      <c r="D877" s="52"/>
      <c r="E877" s="68"/>
      <c r="F877" s="53"/>
      <c r="H877" s="17"/>
    </row>
    <row r="878" spans="1:8">
      <c r="A878"/>
      <c r="B878"/>
      <c r="C878"/>
      <c r="D878" s="52"/>
      <c r="E878" s="68"/>
      <c r="F878" s="53"/>
      <c r="H878" s="17"/>
    </row>
    <row r="879" spans="1:8">
      <c r="A879"/>
      <c r="B879"/>
      <c r="C879"/>
      <c r="D879" s="52"/>
      <c r="E879" s="68"/>
      <c r="F879" s="53"/>
      <c r="H879" s="17"/>
    </row>
    <row r="880" spans="1:8">
      <c r="A880"/>
      <c r="B880"/>
      <c r="C880"/>
      <c r="D880" s="52"/>
      <c r="E880" s="68"/>
      <c r="F880" s="53"/>
      <c r="H880" s="17"/>
    </row>
    <row r="881" spans="1:8">
      <c r="A881"/>
      <c r="B881"/>
      <c r="C881"/>
      <c r="D881" s="52"/>
      <c r="E881" s="68"/>
      <c r="F881" s="53"/>
      <c r="H881" s="17"/>
    </row>
    <row r="882" spans="1:8">
      <c r="A882"/>
      <c r="B882"/>
      <c r="C882"/>
      <c r="D882" s="52"/>
      <c r="E882" s="68"/>
      <c r="F882" s="53"/>
      <c r="H882" s="17"/>
    </row>
    <row r="883" spans="1:8">
      <c r="A883"/>
      <c r="B883"/>
      <c r="C883"/>
      <c r="D883" s="52"/>
      <c r="E883" s="68"/>
      <c r="F883" s="53"/>
      <c r="H883" s="17"/>
    </row>
    <row r="884" spans="1:8">
      <c r="A884"/>
      <c r="B884"/>
      <c r="C884"/>
      <c r="D884" s="52"/>
      <c r="E884" s="68"/>
      <c r="F884" s="53"/>
      <c r="H884" s="17"/>
    </row>
    <row r="885" spans="1:8">
      <c r="A885"/>
      <c r="B885"/>
      <c r="C885"/>
      <c r="D885" s="52"/>
      <c r="E885" s="68"/>
      <c r="F885" s="53"/>
      <c r="H885" s="17"/>
    </row>
    <row r="886" spans="1:8">
      <c r="A886"/>
      <c r="B886"/>
      <c r="C886"/>
      <c r="D886" s="52"/>
      <c r="E886" s="68"/>
      <c r="F886" s="53"/>
      <c r="H886" s="17"/>
    </row>
    <row r="887" spans="1:8">
      <c r="A887"/>
      <c r="B887"/>
      <c r="C887"/>
      <c r="D887" s="52"/>
      <c r="E887" s="68"/>
      <c r="F887" s="53"/>
      <c r="H887" s="17"/>
    </row>
    <row r="888" spans="1:8">
      <c r="A888"/>
      <c r="B888"/>
      <c r="C888"/>
      <c r="D888" s="52"/>
      <c r="E888" s="68"/>
      <c r="F888" s="53"/>
      <c r="H888" s="17"/>
    </row>
    <row r="889" spans="1:8">
      <c r="A889"/>
      <c r="B889"/>
      <c r="C889"/>
      <c r="D889" s="52"/>
      <c r="E889" s="68"/>
      <c r="F889" s="53"/>
      <c r="H889" s="17"/>
    </row>
    <row r="890" spans="1:8">
      <c r="A890"/>
      <c r="B890"/>
      <c r="C890"/>
      <c r="D890" s="52"/>
      <c r="E890" s="68"/>
      <c r="F890" s="53"/>
      <c r="H890" s="17"/>
    </row>
    <row r="891" spans="1:8">
      <c r="A891"/>
      <c r="B891"/>
      <c r="C891"/>
      <c r="D891" s="52"/>
      <c r="E891" s="68"/>
      <c r="F891" s="53"/>
      <c r="H891" s="17"/>
    </row>
    <row r="892" spans="1:8">
      <c r="A892"/>
      <c r="B892"/>
      <c r="C892"/>
      <c r="D892" s="52"/>
      <c r="E892" s="68"/>
      <c r="F892" s="53"/>
      <c r="H892" s="17"/>
    </row>
    <row r="893" spans="1:8">
      <c r="A893"/>
      <c r="B893"/>
      <c r="C893"/>
      <c r="D893" s="52"/>
      <c r="E893" s="68"/>
      <c r="F893" s="53"/>
      <c r="H893" s="17"/>
    </row>
    <row r="894" spans="1:8">
      <c r="A894"/>
      <c r="B894"/>
      <c r="C894"/>
      <c r="D894" s="52"/>
      <c r="E894" s="68"/>
      <c r="F894" s="53"/>
      <c r="H894" s="17"/>
    </row>
    <row r="895" spans="1:8">
      <c r="A895"/>
      <c r="B895"/>
      <c r="C895"/>
      <c r="D895" s="52"/>
      <c r="E895" s="68"/>
      <c r="F895" s="53"/>
      <c r="H895" s="17"/>
    </row>
    <row r="896" spans="1:8">
      <c r="A896"/>
      <c r="B896"/>
      <c r="C896"/>
      <c r="D896" s="52"/>
      <c r="E896" s="68"/>
      <c r="F896" s="53"/>
      <c r="H896" s="17"/>
    </row>
    <row r="897" spans="1:8">
      <c r="A897"/>
      <c r="B897"/>
      <c r="C897"/>
      <c r="D897" s="52"/>
      <c r="E897" s="68"/>
      <c r="F897" s="53"/>
      <c r="H897" s="17"/>
    </row>
    <row r="898" spans="1:8">
      <c r="A898"/>
      <c r="B898"/>
      <c r="C898"/>
      <c r="D898" s="52"/>
      <c r="E898" s="68"/>
      <c r="F898" s="53"/>
      <c r="H898" s="17"/>
    </row>
    <row r="899" spans="1:8">
      <c r="A899"/>
      <c r="B899"/>
      <c r="C899"/>
      <c r="D899" s="52"/>
      <c r="E899" s="68"/>
      <c r="F899" s="53"/>
      <c r="H899" s="17"/>
    </row>
    <row r="900" spans="1:8">
      <c r="A900"/>
      <c r="B900"/>
      <c r="C900"/>
      <c r="D900" s="52"/>
      <c r="E900" s="68"/>
      <c r="F900" s="53"/>
      <c r="H900" s="17"/>
    </row>
    <row r="901" spans="1:8">
      <c r="A901"/>
      <c r="B901"/>
      <c r="C901"/>
      <c r="D901" s="52"/>
      <c r="E901" s="68"/>
      <c r="F901" s="53"/>
      <c r="H901" s="17"/>
    </row>
    <row r="902" spans="1:8">
      <c r="A902"/>
      <c r="B902"/>
      <c r="C902"/>
      <c r="D902" s="52"/>
      <c r="E902" s="68"/>
      <c r="F902" s="53"/>
      <c r="H902" s="17"/>
    </row>
    <row r="903" spans="1:8">
      <c r="A903"/>
      <c r="B903"/>
      <c r="C903"/>
      <c r="D903" s="52"/>
      <c r="E903" s="68"/>
      <c r="F903" s="53"/>
      <c r="H903" s="17"/>
    </row>
    <row r="904" spans="1:8">
      <c r="A904"/>
      <c r="B904"/>
      <c r="C904"/>
      <c r="D904" s="52"/>
      <c r="E904" s="68"/>
      <c r="F904" s="53"/>
      <c r="H904" s="17"/>
    </row>
    <row r="905" spans="1:8">
      <c r="A905"/>
      <c r="B905"/>
      <c r="C905"/>
      <c r="D905" s="52"/>
      <c r="E905" s="68"/>
      <c r="F905" s="53"/>
      <c r="H905" s="17"/>
    </row>
    <row r="906" spans="1:8">
      <c r="A906"/>
      <c r="B906"/>
      <c r="C906"/>
      <c r="D906" s="52"/>
      <c r="E906" s="68"/>
      <c r="F906" s="53"/>
      <c r="H906" s="17"/>
    </row>
    <row r="907" spans="1:8">
      <c r="A907"/>
      <c r="B907"/>
      <c r="C907"/>
      <c r="D907" s="52"/>
      <c r="E907" s="68"/>
      <c r="F907" s="53"/>
      <c r="H907" s="17"/>
    </row>
    <row r="908" spans="1:8">
      <c r="A908"/>
      <c r="B908"/>
      <c r="C908"/>
      <c r="D908" s="52"/>
      <c r="E908" s="68"/>
      <c r="F908" s="53"/>
      <c r="H908" s="17"/>
    </row>
    <row r="909" spans="1:8">
      <c r="A909"/>
      <c r="B909"/>
      <c r="C909"/>
      <c r="D909" s="52"/>
      <c r="E909" s="68"/>
      <c r="F909" s="53"/>
      <c r="H909" s="17"/>
    </row>
    <row r="910" spans="1:8">
      <c r="A910"/>
      <c r="B910"/>
      <c r="C910"/>
      <c r="D910" s="52"/>
      <c r="E910" s="68"/>
      <c r="F910" s="53"/>
      <c r="H910" s="17"/>
    </row>
    <row r="911" spans="1:8">
      <c r="A911"/>
      <c r="B911"/>
      <c r="C911"/>
      <c r="D911" s="52"/>
      <c r="E911" s="68"/>
      <c r="F911" s="53"/>
      <c r="H911" s="17"/>
    </row>
    <row r="912" spans="1:8">
      <c r="A912"/>
      <c r="B912"/>
      <c r="C912"/>
      <c r="D912" s="52"/>
      <c r="E912" s="68"/>
      <c r="F912" s="53"/>
      <c r="H912" s="17"/>
    </row>
    <row r="913" spans="1:8">
      <c r="A913"/>
      <c r="B913"/>
      <c r="C913"/>
      <c r="D913" s="52"/>
      <c r="E913" s="68"/>
      <c r="F913" s="53"/>
      <c r="H913" s="17"/>
    </row>
    <row r="914" spans="1:8">
      <c r="A914"/>
      <c r="B914"/>
      <c r="C914"/>
      <c r="D914" s="52"/>
      <c r="E914" s="68"/>
      <c r="F914" s="53"/>
      <c r="H914" s="17"/>
    </row>
    <row r="915" spans="1:8">
      <c r="A915"/>
      <c r="B915"/>
      <c r="C915"/>
      <c r="D915" s="52"/>
      <c r="E915" s="68"/>
      <c r="F915" s="53"/>
      <c r="H915" s="17"/>
    </row>
    <row r="916" spans="1:8">
      <c r="A916"/>
      <c r="B916"/>
      <c r="C916"/>
      <c r="D916" s="52"/>
      <c r="E916" s="68"/>
      <c r="F916" s="53"/>
      <c r="H916" s="17"/>
    </row>
    <row r="917" spans="1:8">
      <c r="A917"/>
      <c r="B917"/>
      <c r="C917"/>
      <c r="D917" s="52"/>
      <c r="E917" s="68"/>
      <c r="F917" s="53"/>
      <c r="H917" s="17"/>
    </row>
    <row r="918" spans="1:8">
      <c r="A918"/>
      <c r="B918"/>
      <c r="C918"/>
      <c r="D918" s="52"/>
      <c r="E918" s="68"/>
      <c r="F918" s="53"/>
      <c r="H918" s="17"/>
    </row>
    <row r="919" spans="1:8">
      <c r="A919"/>
      <c r="B919"/>
      <c r="C919"/>
      <c r="D919" s="52"/>
      <c r="E919" s="68"/>
      <c r="F919" s="53"/>
      <c r="H919" s="17"/>
    </row>
    <row r="920" spans="1:8">
      <c r="A920"/>
      <c r="B920"/>
      <c r="C920"/>
      <c r="D920" s="52"/>
      <c r="E920" s="68"/>
      <c r="F920" s="53"/>
      <c r="H920" s="17"/>
    </row>
    <row r="921" spans="1:8">
      <c r="A921"/>
      <c r="B921"/>
      <c r="C921"/>
      <c r="D921" s="52"/>
      <c r="E921" s="68"/>
      <c r="F921" s="53"/>
      <c r="H921" s="17"/>
    </row>
    <row r="922" spans="1:8">
      <c r="A922"/>
      <c r="B922"/>
      <c r="C922"/>
      <c r="D922" s="52"/>
      <c r="E922" s="68"/>
      <c r="F922" s="53"/>
      <c r="H922" s="17"/>
    </row>
    <row r="923" spans="1:8">
      <c r="A923"/>
      <c r="B923"/>
      <c r="C923"/>
      <c r="D923" s="52"/>
      <c r="E923" s="68"/>
      <c r="F923" s="53"/>
      <c r="H923" s="17"/>
    </row>
    <row r="924" spans="1:8">
      <c r="A924"/>
      <c r="B924"/>
      <c r="C924"/>
      <c r="D924" s="52"/>
      <c r="E924" s="68"/>
      <c r="F924" s="53"/>
      <c r="H924" s="17"/>
    </row>
    <row r="925" spans="1:8">
      <c r="A925"/>
      <c r="B925"/>
      <c r="C925"/>
      <c r="D925" s="52"/>
      <c r="E925" s="68"/>
      <c r="F925" s="53"/>
      <c r="H925" s="17"/>
    </row>
    <row r="926" spans="1:8">
      <c r="A926"/>
      <c r="B926"/>
      <c r="C926"/>
      <c r="D926" s="52"/>
      <c r="E926" s="68"/>
      <c r="F926" s="53"/>
      <c r="H926" s="17"/>
    </row>
    <row r="927" spans="1:8">
      <c r="A927"/>
      <c r="B927"/>
      <c r="C927"/>
      <c r="D927" s="52"/>
      <c r="E927" s="68"/>
      <c r="F927" s="53"/>
      <c r="H927" s="17"/>
    </row>
    <row r="928" spans="1:8">
      <c r="A928"/>
      <c r="B928"/>
      <c r="C928"/>
      <c r="D928" s="52"/>
      <c r="E928" s="68"/>
      <c r="F928" s="53"/>
      <c r="H928" s="17"/>
    </row>
    <row r="929" spans="1:8">
      <c r="A929"/>
      <c r="B929"/>
      <c r="C929"/>
      <c r="D929" s="52"/>
      <c r="E929" s="68"/>
      <c r="F929" s="53"/>
      <c r="H929" s="17"/>
    </row>
    <row r="930" spans="1:8">
      <c r="A930"/>
      <c r="B930"/>
      <c r="C930"/>
      <c r="D930" s="52"/>
      <c r="E930" s="68"/>
      <c r="F930" s="53"/>
      <c r="H930" s="17"/>
    </row>
    <row r="931" spans="1:8">
      <c r="A931"/>
      <c r="B931"/>
      <c r="C931"/>
      <c r="D931" s="52"/>
      <c r="E931" s="68"/>
      <c r="F931" s="53"/>
      <c r="H931" s="17"/>
    </row>
    <row r="932" spans="1:8">
      <c r="A932"/>
      <c r="B932"/>
      <c r="C932"/>
      <c r="D932" s="52"/>
      <c r="E932" s="68"/>
      <c r="F932" s="53"/>
      <c r="H932" s="17"/>
    </row>
    <row r="933" spans="1:8">
      <c r="A933"/>
      <c r="B933"/>
      <c r="C933"/>
      <c r="D933" s="52"/>
      <c r="E933" s="68"/>
      <c r="F933" s="53"/>
      <c r="H933" s="17"/>
    </row>
    <row r="934" spans="1:8">
      <c r="A934"/>
      <c r="B934"/>
      <c r="C934"/>
      <c r="D934" s="52"/>
      <c r="E934" s="68"/>
      <c r="F934" s="53"/>
      <c r="H934" s="17"/>
    </row>
    <row r="935" spans="1:8">
      <c r="A935"/>
      <c r="B935"/>
      <c r="C935"/>
      <c r="D935" s="52"/>
      <c r="E935" s="68"/>
      <c r="F935" s="53"/>
      <c r="H935" s="17"/>
    </row>
    <row r="936" spans="1:8">
      <c r="A936"/>
      <c r="B936"/>
      <c r="C936"/>
      <c r="D936" s="52"/>
      <c r="E936" s="68"/>
      <c r="F936" s="53"/>
      <c r="H936" s="17"/>
    </row>
    <row r="937" spans="1:8">
      <c r="A937"/>
      <c r="B937"/>
      <c r="C937"/>
      <c r="D937" s="52"/>
      <c r="E937" s="68"/>
      <c r="F937" s="53"/>
      <c r="H937" s="17"/>
    </row>
    <row r="938" spans="1:8">
      <c r="A938"/>
      <c r="B938"/>
      <c r="C938"/>
      <c r="D938" s="52"/>
      <c r="E938" s="68"/>
      <c r="F938" s="53"/>
      <c r="H938" s="17"/>
    </row>
    <row r="939" spans="1:8">
      <c r="A939"/>
      <c r="B939"/>
      <c r="C939"/>
      <c r="D939" s="52"/>
      <c r="E939" s="68"/>
      <c r="F939" s="53"/>
      <c r="H939" s="17"/>
    </row>
    <row r="940" spans="1:8">
      <c r="A940"/>
      <c r="B940"/>
      <c r="C940"/>
      <c r="D940" s="52"/>
      <c r="E940" s="68"/>
      <c r="F940" s="53"/>
      <c r="H940" s="17"/>
    </row>
    <row r="941" spans="1:8">
      <c r="A941"/>
      <c r="B941"/>
      <c r="C941"/>
      <c r="D941" s="52"/>
      <c r="E941" s="68"/>
      <c r="F941" s="53"/>
      <c r="H941" s="17"/>
    </row>
    <row r="942" spans="1:8">
      <c r="A942"/>
      <c r="B942"/>
      <c r="C942"/>
      <c r="D942" s="52"/>
      <c r="E942" s="68"/>
      <c r="F942" s="53"/>
      <c r="H942" s="17"/>
    </row>
    <row r="943" spans="1:8">
      <c r="A943"/>
      <c r="B943"/>
      <c r="C943"/>
      <c r="D943" s="52"/>
      <c r="E943" s="68"/>
      <c r="F943" s="53"/>
      <c r="H943" s="17"/>
    </row>
    <row r="944" spans="1:8">
      <c r="A944"/>
      <c r="B944"/>
      <c r="C944"/>
      <c r="D944" s="52"/>
      <c r="E944" s="68"/>
      <c r="F944" s="53"/>
      <c r="H944" s="17"/>
    </row>
    <row r="945" spans="1:8">
      <c r="A945"/>
      <c r="B945"/>
      <c r="C945"/>
      <c r="D945" s="52"/>
      <c r="E945" s="68"/>
      <c r="F945" s="53"/>
      <c r="H945" s="17"/>
    </row>
    <row r="946" spans="1:8">
      <c r="A946"/>
      <c r="B946"/>
      <c r="C946"/>
      <c r="D946" s="52"/>
      <c r="E946" s="68"/>
      <c r="F946" s="53"/>
      <c r="H946" s="17"/>
    </row>
    <row r="947" spans="1:8">
      <c r="A947"/>
      <c r="B947"/>
      <c r="C947"/>
      <c r="D947" s="52"/>
      <c r="E947" s="68"/>
      <c r="F947" s="53"/>
      <c r="H947" s="17"/>
    </row>
    <row r="948" spans="1:8">
      <c r="A948"/>
      <c r="B948"/>
      <c r="C948"/>
      <c r="D948" s="52"/>
      <c r="E948" s="68"/>
      <c r="F948" s="53"/>
      <c r="H948" s="17"/>
    </row>
    <row r="949" spans="1:8">
      <c r="A949"/>
      <c r="B949"/>
      <c r="C949"/>
      <c r="D949" s="52"/>
      <c r="E949" s="68"/>
      <c r="F949" s="53"/>
      <c r="H949" s="17"/>
    </row>
    <row r="950" spans="1:8">
      <c r="A950"/>
      <c r="B950"/>
      <c r="C950"/>
      <c r="D950" s="52"/>
      <c r="E950" s="68"/>
      <c r="F950" s="53"/>
      <c r="H950" s="17"/>
    </row>
    <row r="951" spans="1:8">
      <c r="A951"/>
      <c r="B951"/>
      <c r="C951"/>
      <c r="D951" s="52"/>
      <c r="E951" s="68"/>
      <c r="F951" s="53"/>
      <c r="H951" s="17"/>
    </row>
    <row r="952" spans="1:8">
      <c r="A952"/>
      <c r="B952"/>
      <c r="C952"/>
      <c r="D952" s="52"/>
      <c r="E952" s="68"/>
      <c r="F952" s="53"/>
      <c r="H952" s="17"/>
    </row>
    <row r="953" spans="1:8">
      <c r="A953"/>
      <c r="B953"/>
      <c r="C953"/>
      <c r="D953" s="52"/>
      <c r="E953" s="68"/>
      <c r="F953" s="53"/>
      <c r="H953" s="17"/>
    </row>
    <row r="954" spans="1:8">
      <c r="A954"/>
      <c r="B954"/>
      <c r="C954"/>
      <c r="D954" s="52"/>
      <c r="E954" s="68"/>
      <c r="F954" s="53"/>
      <c r="H954" s="17"/>
    </row>
    <row r="955" spans="1:8">
      <c r="A955"/>
      <c r="B955"/>
      <c r="C955"/>
      <c r="D955" s="52"/>
      <c r="E955" s="68"/>
      <c r="F955" s="53"/>
      <c r="H955" s="17"/>
    </row>
    <row r="956" spans="1:8">
      <c r="A956"/>
      <c r="B956"/>
      <c r="C956"/>
      <c r="D956" s="52"/>
      <c r="E956" s="68"/>
      <c r="F956" s="53"/>
      <c r="H956" s="17"/>
    </row>
    <row r="957" spans="1:8">
      <c r="A957"/>
      <c r="B957"/>
      <c r="C957"/>
      <c r="D957" s="52"/>
      <c r="E957" s="68"/>
      <c r="F957" s="53"/>
      <c r="H957" s="17"/>
    </row>
    <row r="958" spans="1:8">
      <c r="A958"/>
      <c r="B958"/>
      <c r="C958"/>
      <c r="D958" s="52"/>
      <c r="E958" s="68"/>
      <c r="F958" s="53"/>
      <c r="H958" s="17"/>
    </row>
    <row r="959" spans="1:8">
      <c r="A959"/>
      <c r="B959"/>
      <c r="C959"/>
      <c r="D959" s="52"/>
      <c r="E959" s="68"/>
      <c r="F959" s="53"/>
      <c r="H959" s="17"/>
    </row>
    <row r="960" spans="1:8">
      <c r="A960"/>
      <c r="B960"/>
      <c r="C960"/>
      <c r="D960" s="52"/>
      <c r="E960" s="68"/>
      <c r="F960" s="53"/>
      <c r="H960" s="17"/>
    </row>
    <row r="961" spans="1:8">
      <c r="A961"/>
      <c r="B961"/>
      <c r="C961"/>
      <c r="D961" s="52"/>
      <c r="E961" s="68"/>
      <c r="F961" s="53"/>
      <c r="H961" s="17"/>
    </row>
    <row r="962" spans="1:8">
      <c r="A962"/>
      <c r="B962"/>
      <c r="C962"/>
      <c r="D962" s="52"/>
      <c r="E962" s="68"/>
      <c r="F962" s="53"/>
      <c r="H962" s="17"/>
    </row>
    <row r="963" spans="1:8">
      <c r="A963"/>
      <c r="B963"/>
      <c r="C963"/>
      <c r="D963" s="52"/>
      <c r="E963" s="68"/>
      <c r="F963" s="53"/>
      <c r="H963" s="17"/>
    </row>
    <row r="964" spans="1:8">
      <c r="A964"/>
      <c r="B964"/>
      <c r="C964"/>
      <c r="D964" s="52"/>
      <c r="E964" s="68"/>
      <c r="F964" s="53"/>
      <c r="H964" s="17"/>
    </row>
    <row r="965" spans="1:8">
      <c r="A965"/>
      <c r="B965"/>
      <c r="C965"/>
      <c r="D965" s="52"/>
      <c r="E965" s="68"/>
      <c r="F965" s="53"/>
      <c r="H965" s="17"/>
    </row>
    <row r="966" spans="1:8">
      <c r="A966"/>
      <c r="B966"/>
      <c r="C966"/>
      <c r="D966" s="52"/>
      <c r="E966" s="68"/>
      <c r="F966" s="53"/>
      <c r="H966" s="17"/>
    </row>
    <row r="967" spans="1:8">
      <c r="A967"/>
      <c r="B967"/>
      <c r="C967"/>
      <c r="D967" s="52"/>
      <c r="E967" s="68"/>
      <c r="F967" s="53"/>
      <c r="H967" s="17"/>
    </row>
    <row r="968" spans="1:8">
      <c r="A968"/>
      <c r="B968"/>
      <c r="C968"/>
      <c r="D968" s="52"/>
      <c r="E968" s="68"/>
      <c r="F968" s="53"/>
      <c r="H968" s="17"/>
    </row>
    <row r="969" spans="1:8">
      <c r="A969"/>
      <c r="B969"/>
      <c r="C969"/>
      <c r="D969" s="52"/>
      <c r="E969" s="68"/>
      <c r="F969" s="53"/>
      <c r="H969" s="17"/>
    </row>
    <row r="970" spans="1:8">
      <c r="A970"/>
      <c r="B970"/>
      <c r="C970"/>
      <c r="D970" s="52"/>
      <c r="E970" s="68"/>
      <c r="F970" s="53"/>
      <c r="H970" s="17"/>
    </row>
    <row r="971" spans="1:8">
      <c r="A971"/>
      <c r="B971"/>
      <c r="C971"/>
      <c r="D971" s="52"/>
      <c r="E971" s="68"/>
      <c r="F971" s="53"/>
      <c r="H971" s="17"/>
    </row>
    <row r="972" spans="1:8">
      <c r="A972"/>
      <c r="B972"/>
      <c r="C972"/>
      <c r="D972" s="52"/>
      <c r="E972" s="68"/>
      <c r="F972" s="53"/>
      <c r="H972" s="17"/>
    </row>
    <row r="973" spans="1:8">
      <c r="A973"/>
      <c r="B973"/>
      <c r="C973"/>
      <c r="D973" s="52"/>
      <c r="E973" s="68"/>
      <c r="F973" s="53"/>
      <c r="H973" s="17"/>
    </row>
    <row r="974" spans="1:8">
      <c r="A974"/>
      <c r="B974"/>
      <c r="C974"/>
      <c r="D974" s="52"/>
      <c r="E974" s="68"/>
      <c r="F974" s="53"/>
      <c r="H974" s="17"/>
    </row>
    <row r="975" spans="1:8">
      <c r="A975"/>
      <c r="B975"/>
      <c r="C975"/>
      <c r="D975" s="52"/>
      <c r="E975" s="68"/>
      <c r="F975" s="53"/>
      <c r="H975" s="17"/>
    </row>
    <row r="976" spans="1:8">
      <c r="A976"/>
      <c r="B976"/>
      <c r="C976"/>
      <c r="D976" s="52"/>
      <c r="E976" s="68"/>
      <c r="F976" s="53"/>
      <c r="H976" s="17"/>
    </row>
    <row r="977" spans="1:8">
      <c r="A977"/>
      <c r="B977"/>
      <c r="C977"/>
      <c r="D977" s="52"/>
      <c r="E977" s="68"/>
      <c r="F977" s="53"/>
      <c r="H977" s="17"/>
    </row>
    <row r="978" spans="1:8">
      <c r="A978"/>
      <c r="B978"/>
      <c r="C978"/>
      <c r="D978" s="52"/>
      <c r="E978" s="68"/>
      <c r="F978" s="53"/>
      <c r="H978" s="17"/>
    </row>
    <row r="979" spans="1:8">
      <c r="A979"/>
      <c r="B979"/>
      <c r="C979"/>
      <c r="D979" s="52"/>
      <c r="E979" s="68"/>
      <c r="F979" s="53"/>
      <c r="H979" s="17"/>
    </row>
    <row r="980" spans="1:8">
      <c r="A980"/>
      <c r="B980"/>
      <c r="C980"/>
      <c r="D980" s="52"/>
      <c r="E980" s="68"/>
      <c r="F980" s="53"/>
      <c r="H980" s="17"/>
    </row>
    <row r="981" spans="1:8">
      <c r="A981"/>
      <c r="B981"/>
      <c r="C981"/>
      <c r="D981" s="52"/>
      <c r="E981" s="68"/>
      <c r="F981" s="53"/>
      <c r="H981" s="17"/>
    </row>
    <row r="982" spans="1:8">
      <c r="A982"/>
      <c r="B982"/>
      <c r="C982"/>
      <c r="D982" s="52"/>
      <c r="E982" s="68"/>
      <c r="F982" s="53"/>
      <c r="H982" s="17"/>
    </row>
    <row r="983" spans="1:8">
      <c r="A983"/>
      <c r="B983"/>
      <c r="C983"/>
      <c r="D983" s="52"/>
      <c r="E983" s="68"/>
      <c r="F983" s="53"/>
      <c r="H983" s="17"/>
    </row>
    <row r="984" spans="1:8">
      <c r="A984"/>
      <c r="B984"/>
      <c r="C984"/>
      <c r="D984" s="52"/>
      <c r="E984" s="68"/>
      <c r="F984" s="53"/>
      <c r="H984" s="17"/>
    </row>
    <row r="985" spans="1:8">
      <c r="A985"/>
      <c r="B985"/>
      <c r="C985"/>
      <c r="D985" s="52"/>
      <c r="E985" s="68"/>
      <c r="F985" s="53"/>
      <c r="H985" s="17"/>
    </row>
    <row r="986" spans="1:8">
      <c r="A986"/>
      <c r="B986"/>
      <c r="C986"/>
      <c r="D986" s="52"/>
      <c r="E986" s="68"/>
      <c r="F986" s="53"/>
      <c r="H986" s="17"/>
    </row>
    <row r="987" spans="1:8">
      <c r="A987"/>
      <c r="B987"/>
      <c r="C987"/>
      <c r="D987" s="52"/>
      <c r="E987" s="68"/>
      <c r="F987" s="53"/>
      <c r="H987" s="17"/>
    </row>
    <row r="988" spans="1:8">
      <c r="A988"/>
      <c r="B988"/>
      <c r="C988"/>
      <c r="D988" s="52"/>
      <c r="E988" s="68"/>
      <c r="F988" s="53"/>
      <c r="H988" s="17"/>
    </row>
    <row r="989" spans="1:8">
      <c r="A989"/>
      <c r="B989"/>
      <c r="C989"/>
      <c r="D989" s="52"/>
      <c r="E989" s="68"/>
      <c r="F989" s="53"/>
      <c r="H989" s="17"/>
    </row>
    <row r="990" spans="1:8">
      <c r="A990"/>
      <c r="B990"/>
      <c r="C990"/>
      <c r="D990" s="52"/>
      <c r="E990" s="68"/>
      <c r="F990" s="53"/>
      <c r="H990" s="17"/>
    </row>
    <row r="991" spans="1:8">
      <c r="A991"/>
      <c r="B991"/>
      <c r="C991"/>
      <c r="D991" s="52"/>
      <c r="E991" s="68"/>
      <c r="F991" s="53"/>
      <c r="H991" s="17"/>
    </row>
    <row r="992" spans="1:8">
      <c r="A992"/>
      <c r="B992"/>
      <c r="C992"/>
      <c r="D992" s="52"/>
      <c r="E992" s="68"/>
      <c r="F992" s="53"/>
      <c r="H992" s="17"/>
    </row>
    <row r="993" spans="1:8">
      <c r="A993"/>
      <c r="B993"/>
      <c r="C993"/>
      <c r="D993" s="52"/>
      <c r="E993" s="68"/>
      <c r="F993" s="53"/>
      <c r="H993" s="17"/>
    </row>
    <row r="994" spans="1:8">
      <c r="A994"/>
      <c r="B994"/>
      <c r="C994"/>
      <c r="D994" s="52"/>
      <c r="E994" s="68"/>
      <c r="F994" s="53"/>
      <c r="H994" s="17"/>
    </row>
    <row r="995" spans="1:8">
      <c r="A995"/>
      <c r="B995"/>
      <c r="C995"/>
      <c r="D995" s="52"/>
      <c r="E995" s="68"/>
      <c r="F995" s="53"/>
      <c r="H995" s="17"/>
    </row>
    <row r="996" spans="1:8">
      <c r="A996"/>
      <c r="B996"/>
      <c r="C996"/>
      <c r="D996" s="52"/>
      <c r="E996" s="68"/>
      <c r="F996" s="53"/>
      <c r="H996" s="17"/>
    </row>
    <row r="997" spans="1:8">
      <c r="A997"/>
      <c r="B997"/>
      <c r="C997"/>
      <c r="D997" s="52"/>
      <c r="E997" s="68"/>
      <c r="F997" s="53"/>
      <c r="H997" s="17"/>
    </row>
    <row r="998" spans="1:8">
      <c r="A998"/>
      <c r="B998"/>
      <c r="C998"/>
      <c r="D998" s="52"/>
      <c r="E998" s="68"/>
      <c r="F998" s="53"/>
      <c r="H998" s="17"/>
    </row>
    <row r="999" spans="1:8">
      <c r="A999"/>
      <c r="B999"/>
      <c r="C999"/>
      <c r="D999" s="52"/>
      <c r="E999" s="68"/>
      <c r="F999" s="53"/>
      <c r="H999" s="17"/>
    </row>
    <row r="1000" spans="1:8">
      <c r="A1000"/>
      <c r="B1000"/>
      <c r="C1000"/>
      <c r="D1000" s="52"/>
      <c r="E1000" s="68"/>
      <c r="F1000" s="53"/>
      <c r="H1000" s="17"/>
    </row>
    <row r="1001" spans="1:8">
      <c r="A1001"/>
      <c r="B1001"/>
      <c r="C1001"/>
      <c r="D1001" s="52"/>
      <c r="E1001" s="68"/>
      <c r="F1001" s="53"/>
      <c r="H1001" s="17"/>
    </row>
    <row r="1002" spans="1:8">
      <c r="A1002"/>
      <c r="B1002"/>
      <c r="C1002"/>
      <c r="D1002" s="52"/>
      <c r="E1002" s="68"/>
      <c r="F1002" s="53"/>
      <c r="H1002" s="17"/>
    </row>
    <row r="1003" spans="1:8">
      <c r="A1003"/>
      <c r="B1003"/>
      <c r="C1003"/>
      <c r="D1003" s="52"/>
      <c r="E1003" s="68"/>
      <c r="F1003" s="53"/>
      <c r="H1003" s="17"/>
    </row>
    <row r="1004" spans="1:8">
      <c r="A1004"/>
      <c r="B1004"/>
      <c r="C1004"/>
      <c r="D1004" s="52"/>
      <c r="E1004" s="68"/>
      <c r="F1004" s="53"/>
      <c r="H1004" s="17"/>
    </row>
    <row r="1005" spans="1:8">
      <c r="A1005"/>
      <c r="B1005"/>
      <c r="C1005"/>
      <c r="D1005" s="52"/>
      <c r="E1005" s="68"/>
      <c r="F1005" s="53"/>
      <c r="H1005" s="17"/>
    </row>
    <row r="1006" spans="1:8">
      <c r="A1006"/>
      <c r="B1006"/>
      <c r="C1006"/>
      <c r="D1006" s="52"/>
      <c r="E1006" s="68"/>
      <c r="F1006" s="53"/>
      <c r="H1006" s="17"/>
    </row>
    <row r="1007" spans="1:8">
      <c r="A1007"/>
      <c r="B1007"/>
      <c r="C1007"/>
      <c r="D1007" s="52"/>
      <c r="E1007" s="68"/>
      <c r="F1007" s="53"/>
      <c r="H1007" s="17"/>
    </row>
    <row r="1008" spans="1:8">
      <c r="A1008"/>
      <c r="B1008"/>
      <c r="C1008"/>
      <c r="D1008" s="52"/>
      <c r="E1008" s="68"/>
      <c r="F1008" s="53"/>
      <c r="H1008" s="17"/>
    </row>
    <row r="1009" spans="1:8">
      <c r="A1009"/>
      <c r="B1009"/>
      <c r="C1009"/>
      <c r="D1009" s="52"/>
      <c r="E1009" s="68"/>
      <c r="F1009" s="53"/>
      <c r="H1009" s="17"/>
    </row>
    <row r="1010" spans="1:8">
      <c r="A1010"/>
      <c r="B1010"/>
      <c r="C1010"/>
      <c r="D1010" s="52"/>
      <c r="E1010" s="68"/>
      <c r="F1010" s="53"/>
      <c r="H1010" s="17"/>
    </row>
    <row r="1011" spans="1:8">
      <c r="A1011"/>
      <c r="B1011"/>
      <c r="C1011"/>
      <c r="D1011" s="52"/>
      <c r="E1011" s="68"/>
      <c r="F1011" s="53"/>
      <c r="H1011" s="17"/>
    </row>
    <row r="1012" spans="1:8">
      <c r="A1012"/>
      <c r="B1012"/>
      <c r="C1012"/>
      <c r="D1012" s="52"/>
      <c r="E1012" s="68"/>
      <c r="F1012" s="53"/>
      <c r="H1012" s="17"/>
    </row>
    <row r="1013" spans="1:8">
      <c r="A1013"/>
      <c r="B1013"/>
      <c r="C1013"/>
      <c r="D1013" s="52"/>
      <c r="E1013" s="68"/>
      <c r="F1013" s="53"/>
      <c r="H1013" s="17"/>
    </row>
    <row r="1014" spans="1:8">
      <c r="A1014"/>
      <c r="B1014"/>
      <c r="C1014"/>
      <c r="D1014" s="52"/>
      <c r="E1014" s="68"/>
      <c r="F1014" s="53"/>
      <c r="H1014" s="17"/>
    </row>
    <row r="1015" spans="1:8">
      <c r="A1015"/>
      <c r="B1015"/>
      <c r="C1015"/>
      <c r="D1015" s="52"/>
      <c r="E1015" s="68"/>
      <c r="F1015" s="53"/>
      <c r="H1015" s="17"/>
    </row>
    <row r="1016" spans="1:8">
      <c r="A1016"/>
      <c r="B1016"/>
      <c r="C1016"/>
      <c r="D1016" s="52"/>
      <c r="E1016" s="68"/>
      <c r="F1016" s="53"/>
      <c r="H1016" s="17"/>
    </row>
    <row r="1017" spans="1:8">
      <c r="A1017"/>
      <c r="B1017"/>
      <c r="C1017"/>
      <c r="D1017" s="52"/>
      <c r="E1017" s="68"/>
      <c r="F1017" s="53"/>
      <c r="H1017" s="17"/>
    </row>
    <row r="1018" spans="1:8">
      <c r="A1018"/>
      <c r="B1018"/>
      <c r="C1018"/>
      <c r="D1018" s="52"/>
      <c r="E1018" s="68"/>
      <c r="F1018" s="53"/>
      <c r="H1018" s="17"/>
    </row>
    <row r="1019" spans="1:8">
      <c r="A1019"/>
      <c r="B1019"/>
      <c r="C1019"/>
      <c r="D1019" s="52"/>
      <c r="E1019" s="68"/>
      <c r="F1019" s="53"/>
      <c r="H1019" s="17"/>
    </row>
    <row r="1020" spans="1:8">
      <c r="A1020"/>
      <c r="B1020"/>
      <c r="C1020"/>
      <c r="D1020" s="52"/>
      <c r="E1020" s="68"/>
      <c r="F1020" s="53"/>
      <c r="H1020" s="17"/>
    </row>
    <row r="1021" spans="1:8">
      <c r="A1021"/>
      <c r="B1021"/>
      <c r="C1021"/>
      <c r="D1021" s="52"/>
      <c r="E1021" s="68"/>
      <c r="F1021" s="53"/>
      <c r="H1021" s="17"/>
    </row>
    <row r="1022" spans="1:8">
      <c r="A1022"/>
      <c r="B1022"/>
      <c r="C1022"/>
      <c r="D1022" s="52"/>
      <c r="E1022" s="68"/>
      <c r="F1022" s="53"/>
      <c r="H1022" s="17"/>
    </row>
    <row r="1023" spans="1:8">
      <c r="A1023"/>
      <c r="B1023"/>
      <c r="C1023"/>
      <c r="D1023" s="52"/>
      <c r="E1023" s="68"/>
      <c r="F1023" s="53"/>
      <c r="H1023" s="17"/>
    </row>
    <row r="1024" spans="1:8">
      <c r="A1024"/>
      <c r="B1024"/>
      <c r="C1024"/>
      <c r="D1024" s="52"/>
      <c r="E1024" s="68"/>
      <c r="F1024" s="53"/>
      <c r="H1024" s="17"/>
    </row>
    <row r="1025" spans="1:8">
      <c r="A1025"/>
      <c r="B1025"/>
      <c r="C1025"/>
      <c r="D1025" s="52"/>
      <c r="E1025" s="68"/>
      <c r="F1025" s="53"/>
      <c r="H1025" s="17"/>
    </row>
    <row r="1026" spans="1:8">
      <c r="A1026"/>
      <c r="B1026"/>
      <c r="C1026"/>
      <c r="D1026" s="52"/>
      <c r="E1026" s="68"/>
      <c r="F1026" s="53"/>
      <c r="H1026" s="17"/>
    </row>
    <row r="1027" spans="1:8">
      <c r="A1027"/>
      <c r="B1027"/>
      <c r="C1027"/>
      <c r="D1027" s="52"/>
      <c r="E1027" s="68"/>
      <c r="F1027" s="53"/>
      <c r="H1027" s="17"/>
    </row>
    <row r="1028" spans="1:8">
      <c r="A1028"/>
      <c r="B1028"/>
      <c r="C1028"/>
      <c r="D1028" s="52"/>
      <c r="E1028" s="68"/>
      <c r="F1028" s="53"/>
      <c r="H1028" s="17"/>
    </row>
    <row r="1029" spans="1:8">
      <c r="A1029"/>
      <c r="B1029"/>
      <c r="C1029"/>
      <c r="D1029" s="52"/>
      <c r="E1029" s="68"/>
      <c r="F1029" s="53"/>
      <c r="H1029" s="17"/>
    </row>
    <row r="1030" spans="1:8">
      <c r="A1030"/>
      <c r="B1030"/>
      <c r="C1030"/>
      <c r="D1030" s="52"/>
      <c r="E1030" s="68"/>
      <c r="F1030" s="53"/>
      <c r="H1030" s="17"/>
    </row>
    <row r="1031" spans="1:8">
      <c r="A1031"/>
      <c r="B1031"/>
      <c r="C1031"/>
      <c r="D1031" s="52"/>
      <c r="E1031" s="68"/>
      <c r="F1031" s="53"/>
      <c r="H1031" s="17"/>
    </row>
    <row r="1032" spans="1:8">
      <c r="A1032"/>
      <c r="B1032"/>
      <c r="C1032"/>
      <c r="D1032" s="52"/>
      <c r="E1032" s="68"/>
      <c r="F1032" s="53"/>
      <c r="H1032" s="17"/>
    </row>
    <row r="1033" spans="1:8">
      <c r="A1033"/>
      <c r="B1033"/>
      <c r="C1033"/>
      <c r="D1033" s="52"/>
      <c r="E1033" s="68"/>
      <c r="F1033" s="53"/>
      <c r="H1033" s="17"/>
    </row>
    <row r="1034" spans="1:8">
      <c r="A1034"/>
      <c r="B1034"/>
      <c r="C1034"/>
      <c r="D1034" s="52"/>
      <c r="E1034" s="68"/>
      <c r="F1034" s="53"/>
      <c r="H1034" s="17"/>
    </row>
    <row r="1035" spans="1:8">
      <c r="A1035"/>
      <c r="B1035"/>
      <c r="C1035"/>
      <c r="D1035" s="52"/>
      <c r="E1035" s="68"/>
      <c r="F1035" s="53"/>
      <c r="H1035" s="17"/>
    </row>
    <row r="1036" spans="1:8">
      <c r="A1036"/>
      <c r="B1036"/>
      <c r="C1036"/>
      <c r="D1036" s="52"/>
      <c r="E1036" s="68"/>
      <c r="F1036" s="53"/>
      <c r="H1036" s="17"/>
    </row>
    <row r="1037" spans="1:8">
      <c r="A1037"/>
      <c r="B1037"/>
      <c r="C1037"/>
      <c r="D1037" s="52"/>
      <c r="E1037" s="68"/>
      <c r="F1037" s="53"/>
      <c r="H1037" s="17"/>
    </row>
    <row r="1038" spans="1:8">
      <c r="A1038"/>
      <c r="B1038"/>
      <c r="C1038"/>
      <c r="D1038" s="52"/>
      <c r="E1038" s="68"/>
      <c r="F1038" s="53"/>
      <c r="H1038" s="17"/>
    </row>
    <row r="1039" spans="1:8">
      <c r="A1039"/>
      <c r="B1039"/>
      <c r="C1039"/>
      <c r="D1039" s="52"/>
      <c r="E1039" s="68"/>
      <c r="F1039" s="53"/>
      <c r="H1039" s="17"/>
    </row>
    <row r="1040" spans="1:8">
      <c r="A1040"/>
      <c r="B1040"/>
      <c r="C1040"/>
      <c r="D1040" s="52"/>
      <c r="E1040" s="68"/>
      <c r="F1040" s="53"/>
      <c r="H1040" s="17"/>
    </row>
    <row r="1041" spans="1:8">
      <c r="A1041"/>
      <c r="B1041"/>
      <c r="C1041"/>
      <c r="D1041" s="52"/>
      <c r="E1041" s="68"/>
      <c r="F1041" s="53"/>
      <c r="H1041" s="17"/>
    </row>
    <row r="1042" spans="1:8">
      <c r="A1042"/>
      <c r="B1042"/>
      <c r="C1042"/>
      <c r="D1042" s="52"/>
      <c r="E1042" s="68"/>
      <c r="F1042" s="53"/>
      <c r="H1042" s="17"/>
    </row>
    <row r="1043" spans="1:8">
      <c r="A1043"/>
      <c r="B1043"/>
      <c r="C1043"/>
      <c r="D1043" s="52"/>
      <c r="E1043" s="68"/>
      <c r="F1043" s="53"/>
      <c r="H1043" s="17"/>
    </row>
    <row r="1044" spans="1:8">
      <c r="A1044"/>
      <c r="B1044"/>
      <c r="C1044"/>
      <c r="D1044" s="52"/>
      <c r="E1044" s="68"/>
      <c r="F1044" s="53"/>
      <c r="H1044" s="17"/>
    </row>
    <row r="1045" spans="1:8">
      <c r="A1045"/>
      <c r="B1045"/>
      <c r="C1045"/>
      <c r="D1045" s="52"/>
      <c r="E1045" s="68"/>
      <c r="F1045" s="53"/>
      <c r="H1045" s="17"/>
    </row>
    <row r="1046" spans="1:8">
      <c r="A1046"/>
      <c r="B1046"/>
      <c r="C1046"/>
      <c r="D1046" s="52"/>
      <c r="E1046" s="68"/>
      <c r="F1046" s="53"/>
      <c r="H1046" s="17"/>
    </row>
    <row r="1047" spans="1:8">
      <c r="A1047"/>
      <c r="B1047"/>
      <c r="C1047"/>
      <c r="D1047" s="52"/>
      <c r="E1047" s="68"/>
      <c r="F1047" s="53"/>
      <c r="H1047" s="17"/>
    </row>
    <row r="1048" spans="1:8">
      <c r="A1048"/>
      <c r="B1048"/>
      <c r="C1048"/>
      <c r="D1048" s="52"/>
      <c r="E1048" s="68"/>
      <c r="F1048" s="53"/>
      <c r="H1048" s="17"/>
    </row>
    <row r="1049" spans="1:8">
      <c r="A1049"/>
      <c r="B1049"/>
      <c r="C1049"/>
      <c r="D1049" s="52"/>
      <c r="E1049" s="68"/>
      <c r="F1049" s="53"/>
      <c r="H1049" s="17"/>
    </row>
    <row r="1050" spans="1:8">
      <c r="A1050"/>
      <c r="B1050"/>
      <c r="C1050"/>
      <c r="D1050" s="52"/>
      <c r="E1050" s="68"/>
      <c r="F1050" s="53"/>
      <c r="H1050" s="17"/>
    </row>
    <row r="1051" spans="1:8">
      <c r="A1051"/>
      <c r="B1051"/>
      <c r="C1051"/>
      <c r="D1051" s="52"/>
      <c r="E1051" s="68"/>
      <c r="F1051" s="53"/>
      <c r="H1051" s="17"/>
    </row>
    <row r="1052" spans="1:8">
      <c r="A1052"/>
      <c r="B1052"/>
      <c r="C1052"/>
      <c r="D1052" s="52"/>
      <c r="E1052" s="68"/>
      <c r="F1052" s="53"/>
      <c r="H1052" s="17"/>
    </row>
    <row r="1053" spans="1:8">
      <c r="A1053"/>
      <c r="B1053"/>
      <c r="C1053"/>
      <c r="D1053" s="52"/>
      <c r="E1053" s="68"/>
      <c r="F1053" s="53"/>
      <c r="H1053" s="17"/>
    </row>
    <row r="1054" spans="1:8">
      <c r="A1054"/>
      <c r="B1054"/>
      <c r="C1054"/>
      <c r="D1054" s="52"/>
      <c r="E1054" s="68"/>
      <c r="F1054" s="53"/>
      <c r="H1054" s="17"/>
    </row>
    <row r="1055" spans="1:8">
      <c r="A1055"/>
      <c r="B1055"/>
      <c r="C1055"/>
      <c r="D1055" s="52"/>
      <c r="E1055" s="68"/>
      <c r="F1055" s="53"/>
      <c r="H1055" s="17"/>
    </row>
    <row r="1056" spans="1:8">
      <c r="A1056"/>
      <c r="B1056"/>
      <c r="C1056"/>
      <c r="D1056" s="52"/>
      <c r="E1056" s="68"/>
      <c r="F1056" s="53"/>
      <c r="H1056" s="17"/>
    </row>
    <row r="1057" spans="1:8">
      <c r="A1057"/>
      <c r="B1057"/>
      <c r="C1057"/>
      <c r="D1057" s="52"/>
      <c r="E1057" s="68"/>
      <c r="F1057" s="53"/>
      <c r="H1057" s="17"/>
    </row>
    <row r="1058" spans="1:8">
      <c r="A1058"/>
      <c r="B1058"/>
      <c r="C1058"/>
      <c r="D1058" s="52"/>
      <c r="E1058" s="68"/>
      <c r="F1058" s="53"/>
      <c r="H1058" s="17"/>
    </row>
    <row r="1059" spans="1:8">
      <c r="A1059"/>
      <c r="B1059"/>
      <c r="C1059"/>
      <c r="D1059" s="52"/>
      <c r="E1059" s="68"/>
      <c r="F1059" s="53"/>
      <c r="H1059" s="17"/>
    </row>
    <row r="1060" spans="1:8">
      <c r="A1060"/>
      <c r="B1060"/>
      <c r="C1060"/>
      <c r="D1060" s="52"/>
      <c r="E1060" s="68"/>
      <c r="F1060" s="53"/>
      <c r="H1060" s="17"/>
    </row>
    <row r="1061" spans="1:8">
      <c r="A1061"/>
      <c r="B1061"/>
      <c r="C1061"/>
      <c r="D1061" s="52"/>
      <c r="E1061" s="68"/>
      <c r="F1061" s="53"/>
      <c r="H1061" s="17"/>
    </row>
    <row r="1062" spans="1:8">
      <c r="A1062"/>
      <c r="B1062"/>
      <c r="C1062"/>
      <c r="D1062" s="52"/>
      <c r="E1062" s="68"/>
      <c r="F1062" s="53"/>
      <c r="H1062" s="17"/>
    </row>
    <row r="1063" spans="1:8">
      <c r="A1063"/>
      <c r="B1063"/>
      <c r="C1063"/>
      <c r="D1063" s="52"/>
      <c r="E1063" s="68"/>
      <c r="F1063" s="53"/>
      <c r="H1063" s="17"/>
    </row>
    <row r="1064" spans="1:8">
      <c r="A1064"/>
      <c r="B1064"/>
      <c r="C1064"/>
      <c r="D1064" s="52"/>
      <c r="E1064" s="68"/>
      <c r="F1064" s="53"/>
      <c r="H1064" s="17"/>
    </row>
    <row r="1065" spans="1:8">
      <c r="A1065"/>
      <c r="B1065"/>
      <c r="C1065"/>
      <c r="D1065" s="52"/>
      <c r="E1065" s="68"/>
      <c r="F1065" s="53"/>
      <c r="H1065" s="17"/>
    </row>
    <row r="1066" spans="1:8">
      <c r="A1066"/>
      <c r="B1066"/>
      <c r="C1066"/>
      <c r="D1066" s="52"/>
      <c r="E1066" s="68"/>
      <c r="F1066" s="53"/>
      <c r="H1066" s="17"/>
    </row>
    <row r="1067" spans="1:8">
      <c r="A1067"/>
      <c r="B1067"/>
      <c r="C1067"/>
      <c r="D1067" s="52"/>
      <c r="E1067" s="68"/>
      <c r="F1067" s="53"/>
      <c r="H1067" s="17"/>
    </row>
    <row r="1068" spans="1:8">
      <c r="A1068"/>
      <c r="B1068"/>
      <c r="C1068"/>
      <c r="D1068" s="52"/>
      <c r="E1068" s="68"/>
      <c r="F1068" s="53"/>
      <c r="H1068" s="17"/>
    </row>
    <row r="1069" spans="1:8">
      <c r="A1069"/>
      <c r="B1069"/>
      <c r="C1069"/>
      <c r="D1069" s="52"/>
      <c r="E1069" s="68"/>
      <c r="F1069" s="53"/>
      <c r="H1069" s="17"/>
    </row>
    <row r="1070" spans="1:8">
      <c r="A1070"/>
      <c r="B1070"/>
      <c r="C1070"/>
      <c r="D1070" s="52"/>
      <c r="E1070" s="68"/>
      <c r="F1070" s="53"/>
      <c r="H1070" s="17"/>
    </row>
    <row r="1071" spans="1:8">
      <c r="A1071"/>
      <c r="B1071"/>
      <c r="C1071"/>
      <c r="D1071" s="52"/>
      <c r="E1071" s="68"/>
      <c r="F1071" s="53"/>
      <c r="H1071" s="17"/>
    </row>
    <row r="1072" spans="1:8">
      <c r="A1072"/>
      <c r="B1072"/>
      <c r="C1072"/>
      <c r="D1072" s="52"/>
      <c r="E1072" s="68"/>
      <c r="F1072" s="53"/>
      <c r="H1072" s="17"/>
    </row>
    <row r="1073" spans="1:8">
      <c r="A1073"/>
      <c r="B1073"/>
      <c r="C1073"/>
      <c r="D1073" s="52"/>
      <c r="E1073" s="68"/>
      <c r="F1073" s="53"/>
      <c r="H1073" s="17"/>
    </row>
    <row r="1074" spans="1:8">
      <c r="A1074"/>
      <c r="B1074"/>
      <c r="C1074"/>
      <c r="D1074" s="52"/>
      <c r="E1074" s="68"/>
      <c r="F1074" s="53"/>
      <c r="H1074" s="17"/>
    </row>
    <row r="1075" spans="1:8">
      <c r="A1075"/>
      <c r="B1075"/>
      <c r="C1075"/>
      <c r="D1075" s="52"/>
      <c r="E1075" s="68"/>
      <c r="F1075" s="53"/>
      <c r="H1075" s="17"/>
    </row>
    <row r="1076" spans="1:8">
      <c r="A1076"/>
      <c r="B1076"/>
      <c r="C1076"/>
      <c r="D1076" s="52"/>
      <c r="E1076" s="68"/>
      <c r="F1076" s="53"/>
      <c r="H1076" s="17"/>
    </row>
    <row r="1077" spans="1:8">
      <c r="A1077"/>
      <c r="B1077"/>
      <c r="C1077"/>
      <c r="D1077" s="52"/>
      <c r="E1077" s="68"/>
      <c r="F1077" s="53"/>
      <c r="H1077" s="17"/>
    </row>
    <row r="1078" spans="1:8">
      <c r="A1078"/>
      <c r="B1078"/>
      <c r="C1078"/>
      <c r="D1078" s="52"/>
      <c r="E1078" s="68"/>
      <c r="F1078" s="53"/>
      <c r="H1078" s="17"/>
    </row>
    <row r="1079" spans="1:8">
      <c r="A1079"/>
      <c r="B1079"/>
      <c r="C1079"/>
      <c r="D1079" s="52"/>
      <c r="E1079" s="68"/>
      <c r="F1079" s="53"/>
      <c r="H1079" s="17"/>
    </row>
    <row r="1080" spans="1:8">
      <c r="A1080"/>
      <c r="B1080"/>
      <c r="C1080"/>
      <c r="D1080" s="52"/>
      <c r="E1080" s="68"/>
      <c r="F1080" s="53"/>
      <c r="H1080" s="17"/>
    </row>
    <row r="1081" spans="1:8">
      <c r="A1081"/>
      <c r="B1081"/>
      <c r="C1081"/>
      <c r="D1081" s="52"/>
      <c r="E1081" s="68"/>
      <c r="F1081" s="53"/>
      <c r="H1081" s="17"/>
    </row>
    <row r="1082" spans="1:8">
      <c r="A1082"/>
      <c r="B1082"/>
      <c r="C1082"/>
      <c r="D1082" s="52"/>
      <c r="E1082" s="68"/>
      <c r="F1082" s="53"/>
      <c r="H1082" s="17"/>
    </row>
    <row r="1083" spans="1:8">
      <c r="A1083"/>
      <c r="B1083"/>
      <c r="C1083"/>
      <c r="D1083" s="52"/>
      <c r="E1083" s="68"/>
      <c r="F1083" s="53"/>
      <c r="H1083" s="17"/>
    </row>
    <row r="1084" spans="1:8">
      <c r="A1084"/>
      <c r="B1084"/>
      <c r="C1084"/>
      <c r="D1084" s="52"/>
      <c r="E1084" s="68"/>
      <c r="F1084" s="53"/>
      <c r="H1084" s="17"/>
    </row>
    <row r="1085" spans="1:8">
      <c r="A1085"/>
      <c r="B1085"/>
      <c r="C1085"/>
      <c r="D1085" s="52"/>
      <c r="E1085" s="68"/>
      <c r="F1085" s="53"/>
      <c r="H1085" s="17"/>
    </row>
    <row r="1086" spans="1:8">
      <c r="A1086"/>
      <c r="B1086"/>
      <c r="C1086"/>
      <c r="D1086" s="52"/>
      <c r="E1086" s="68"/>
      <c r="F1086" s="53"/>
      <c r="H1086" s="17"/>
    </row>
    <row r="1087" spans="1:8">
      <c r="A1087"/>
      <c r="B1087"/>
      <c r="C1087"/>
      <c r="D1087" s="52"/>
      <c r="E1087" s="68"/>
      <c r="F1087" s="53"/>
      <c r="H1087" s="17"/>
    </row>
    <row r="1088" spans="1:8">
      <c r="A1088"/>
      <c r="B1088"/>
      <c r="C1088"/>
      <c r="D1088" s="52"/>
      <c r="E1088" s="68"/>
      <c r="F1088" s="53"/>
      <c r="H1088" s="17"/>
    </row>
    <row r="1089" spans="1:8">
      <c r="A1089"/>
      <c r="B1089"/>
      <c r="C1089"/>
      <c r="D1089" s="52"/>
      <c r="E1089" s="68"/>
      <c r="F1089" s="53"/>
      <c r="H1089" s="17"/>
    </row>
    <row r="1090" spans="1:8">
      <c r="A1090"/>
      <c r="B1090"/>
      <c r="C1090"/>
      <c r="D1090" s="52"/>
      <c r="E1090" s="68"/>
      <c r="F1090" s="53"/>
      <c r="H1090" s="17"/>
    </row>
    <row r="1091" spans="1:8">
      <c r="A1091"/>
      <c r="B1091"/>
      <c r="C1091"/>
      <c r="D1091" s="52"/>
      <c r="E1091" s="68"/>
      <c r="F1091" s="53"/>
      <c r="H1091" s="17"/>
    </row>
    <row r="1092" spans="1:8">
      <c r="A1092"/>
      <c r="B1092"/>
      <c r="C1092"/>
      <c r="D1092" s="52"/>
      <c r="E1092" s="68"/>
      <c r="F1092" s="53"/>
      <c r="H1092" s="17"/>
    </row>
    <row r="1093" spans="1:8">
      <c r="A1093"/>
      <c r="B1093"/>
      <c r="C1093"/>
      <c r="D1093" s="52"/>
      <c r="E1093" s="68"/>
      <c r="F1093" s="53"/>
      <c r="H1093" s="17"/>
    </row>
    <row r="1094" spans="1:8">
      <c r="A1094"/>
      <c r="B1094"/>
      <c r="C1094"/>
      <c r="D1094" s="52"/>
      <c r="E1094" s="68"/>
      <c r="F1094" s="53"/>
      <c r="H1094" s="17"/>
    </row>
    <row r="1095" spans="1:8">
      <c r="A1095"/>
      <c r="B1095"/>
      <c r="C1095"/>
      <c r="D1095" s="52"/>
      <c r="E1095" s="68"/>
      <c r="F1095" s="53"/>
      <c r="H1095" s="17"/>
    </row>
    <row r="1096" spans="1:8">
      <c r="A1096"/>
      <c r="B1096"/>
      <c r="C1096"/>
      <c r="D1096" s="52"/>
      <c r="E1096" s="68"/>
      <c r="F1096" s="53"/>
      <c r="H1096" s="17"/>
    </row>
    <row r="1097" spans="1:8">
      <c r="A1097"/>
      <c r="B1097"/>
      <c r="C1097"/>
      <c r="D1097" s="52"/>
      <c r="E1097" s="68"/>
      <c r="F1097" s="53"/>
      <c r="H1097" s="17"/>
    </row>
    <row r="1098" spans="1:8">
      <c r="A1098"/>
      <c r="B1098"/>
      <c r="C1098"/>
      <c r="D1098" s="52"/>
      <c r="E1098" s="68"/>
      <c r="F1098" s="53"/>
      <c r="H1098" s="17"/>
    </row>
    <row r="1099" spans="1:8">
      <c r="A1099"/>
      <c r="B1099"/>
      <c r="C1099"/>
      <c r="D1099" s="52"/>
      <c r="E1099" s="68"/>
      <c r="F1099" s="53"/>
      <c r="H1099" s="17"/>
    </row>
    <row r="1100" spans="1:8">
      <c r="A1100"/>
      <c r="B1100"/>
      <c r="C1100"/>
      <c r="D1100" s="52"/>
      <c r="E1100" s="68"/>
      <c r="F1100" s="53"/>
      <c r="H1100" s="17"/>
    </row>
    <row r="1101" spans="1:8">
      <c r="A1101"/>
      <c r="B1101"/>
      <c r="C1101"/>
      <c r="D1101" s="52"/>
      <c r="E1101" s="68"/>
      <c r="F1101" s="53"/>
      <c r="H1101" s="17"/>
    </row>
    <row r="1102" spans="1:8">
      <c r="A1102"/>
      <c r="B1102"/>
      <c r="C1102"/>
      <c r="D1102" s="52"/>
      <c r="E1102" s="68"/>
      <c r="F1102" s="53"/>
      <c r="H1102" s="17"/>
    </row>
    <row r="1103" spans="1:8">
      <c r="A1103"/>
      <c r="B1103"/>
      <c r="C1103"/>
      <c r="D1103" s="52"/>
      <c r="E1103" s="68"/>
      <c r="F1103" s="53"/>
      <c r="H1103" s="17"/>
    </row>
    <row r="1104" spans="1:8">
      <c r="A1104"/>
      <c r="B1104"/>
      <c r="C1104"/>
      <c r="D1104" s="52"/>
      <c r="E1104" s="68"/>
      <c r="F1104" s="53"/>
      <c r="H1104" s="17"/>
    </row>
    <row r="1105" spans="1:8">
      <c r="A1105"/>
      <c r="B1105"/>
      <c r="C1105"/>
      <c r="D1105" s="52"/>
      <c r="E1105" s="68"/>
      <c r="F1105" s="53"/>
      <c r="H1105" s="17"/>
    </row>
    <row r="1106" spans="1:8">
      <c r="A1106"/>
      <c r="B1106"/>
      <c r="C1106"/>
      <c r="D1106" s="52"/>
      <c r="E1106" s="68"/>
      <c r="F1106" s="53"/>
      <c r="H1106" s="17"/>
    </row>
    <row r="1107" spans="1:8">
      <c r="A1107"/>
      <c r="B1107"/>
      <c r="C1107"/>
      <c r="D1107" s="52"/>
      <c r="E1107" s="68"/>
      <c r="F1107" s="53"/>
      <c r="H1107" s="17"/>
    </row>
    <row r="1108" spans="1:8">
      <c r="A1108"/>
      <c r="B1108"/>
      <c r="C1108"/>
      <c r="D1108" s="52"/>
      <c r="E1108" s="68"/>
      <c r="F1108" s="53"/>
      <c r="H1108" s="17"/>
    </row>
    <row r="1109" spans="1:8">
      <c r="A1109"/>
      <c r="B1109"/>
      <c r="C1109"/>
      <c r="D1109" s="52"/>
      <c r="E1109" s="68"/>
      <c r="F1109" s="53"/>
      <c r="H1109" s="17"/>
    </row>
    <row r="1110" spans="1:8">
      <c r="A1110"/>
      <c r="B1110"/>
      <c r="C1110"/>
      <c r="D1110" s="52"/>
      <c r="E1110" s="68"/>
      <c r="F1110" s="53"/>
      <c r="H1110" s="17"/>
    </row>
    <row r="1111" spans="1:8">
      <c r="A1111"/>
      <c r="B1111"/>
      <c r="C1111"/>
      <c r="D1111" s="52"/>
      <c r="E1111" s="68"/>
      <c r="F1111" s="53"/>
      <c r="H1111" s="17"/>
    </row>
    <row r="1112" spans="1:8">
      <c r="A1112"/>
      <c r="B1112"/>
      <c r="C1112"/>
      <c r="D1112" s="52"/>
      <c r="E1112" s="68"/>
      <c r="F1112" s="53"/>
      <c r="H1112" s="17"/>
    </row>
    <row r="1113" spans="1:8">
      <c r="A1113"/>
      <c r="B1113"/>
      <c r="C1113"/>
      <c r="D1113" s="52"/>
      <c r="E1113" s="68"/>
      <c r="F1113" s="53"/>
      <c r="H1113" s="17"/>
    </row>
    <row r="1114" spans="1:8">
      <c r="A1114"/>
      <c r="B1114"/>
      <c r="C1114"/>
      <c r="D1114" s="52"/>
      <c r="E1114" s="68"/>
      <c r="F1114" s="53"/>
      <c r="H1114" s="17"/>
    </row>
    <row r="1115" spans="1:8">
      <c r="A1115"/>
      <c r="B1115"/>
      <c r="C1115"/>
      <c r="D1115" s="52"/>
      <c r="E1115" s="68"/>
      <c r="F1115" s="53"/>
      <c r="H1115" s="17"/>
    </row>
    <row r="1116" spans="1:8">
      <c r="A1116"/>
      <c r="B1116"/>
      <c r="C1116"/>
      <c r="D1116" s="52"/>
      <c r="E1116" s="68"/>
      <c r="F1116" s="53"/>
      <c r="H1116" s="17"/>
    </row>
    <row r="1117" spans="1:8">
      <c r="A1117"/>
      <c r="B1117"/>
      <c r="C1117"/>
      <c r="D1117" s="52"/>
      <c r="E1117" s="68"/>
      <c r="F1117" s="53"/>
      <c r="H1117" s="17"/>
    </row>
    <row r="1118" spans="1:8">
      <c r="A1118"/>
      <c r="B1118"/>
      <c r="C1118"/>
      <c r="D1118" s="52"/>
      <c r="E1118" s="68"/>
      <c r="F1118" s="53"/>
      <c r="H1118" s="17"/>
    </row>
    <row r="1119" spans="1:8">
      <c r="A1119"/>
      <c r="B1119"/>
      <c r="C1119"/>
      <c r="D1119" s="52"/>
      <c r="E1119" s="68"/>
      <c r="F1119" s="53"/>
      <c r="H1119" s="17"/>
    </row>
    <row r="1120" spans="1:8">
      <c r="A1120"/>
      <c r="B1120"/>
      <c r="C1120"/>
      <c r="D1120" s="52"/>
      <c r="E1120" s="68"/>
      <c r="F1120" s="53"/>
      <c r="H1120" s="17"/>
    </row>
    <row r="1121" spans="1:8">
      <c r="A1121"/>
      <c r="B1121"/>
      <c r="C1121"/>
      <c r="D1121" s="52"/>
      <c r="E1121" s="68"/>
      <c r="F1121" s="53"/>
      <c r="H1121" s="17"/>
    </row>
    <row r="1122" spans="1:8">
      <c r="A1122"/>
      <c r="B1122"/>
      <c r="C1122"/>
      <c r="D1122" s="52"/>
      <c r="E1122" s="68"/>
      <c r="F1122" s="53"/>
      <c r="H1122" s="17"/>
    </row>
    <row r="1123" spans="1:8">
      <c r="A1123"/>
      <c r="B1123"/>
      <c r="C1123"/>
      <c r="D1123" s="52"/>
      <c r="E1123" s="68"/>
      <c r="F1123" s="53"/>
      <c r="H1123" s="17"/>
    </row>
    <row r="1124" spans="1:8">
      <c r="A1124"/>
      <c r="B1124"/>
      <c r="C1124"/>
      <c r="D1124" s="52"/>
      <c r="E1124" s="68"/>
      <c r="F1124" s="53"/>
      <c r="H1124" s="17"/>
    </row>
    <row r="1125" spans="1:8">
      <c r="A1125"/>
      <c r="B1125"/>
      <c r="C1125"/>
      <c r="D1125" s="52"/>
      <c r="E1125" s="68"/>
      <c r="F1125" s="53"/>
      <c r="H1125" s="17"/>
    </row>
    <row r="1126" spans="1:8">
      <c r="A1126"/>
      <c r="B1126"/>
      <c r="C1126"/>
      <c r="D1126" s="52"/>
      <c r="E1126" s="68"/>
      <c r="F1126" s="53"/>
      <c r="H1126" s="17"/>
    </row>
    <row r="1127" spans="1:8">
      <c r="A1127"/>
      <c r="B1127"/>
      <c r="C1127"/>
      <c r="D1127" s="52"/>
      <c r="E1127" s="68"/>
      <c r="F1127" s="53"/>
      <c r="H1127" s="17"/>
    </row>
    <row r="1128" spans="1:8">
      <c r="A1128"/>
      <c r="B1128"/>
      <c r="C1128"/>
      <c r="D1128" s="52"/>
      <c r="E1128" s="68"/>
      <c r="F1128" s="53"/>
      <c r="H1128" s="17"/>
    </row>
    <row r="1129" spans="1:8">
      <c r="A1129"/>
      <c r="B1129"/>
      <c r="C1129"/>
      <c r="D1129" s="52"/>
      <c r="E1129" s="68"/>
      <c r="F1129" s="53"/>
      <c r="H1129" s="17"/>
    </row>
    <row r="1130" spans="1:8">
      <c r="A1130"/>
      <c r="B1130"/>
      <c r="C1130"/>
      <c r="D1130" s="52"/>
      <c r="E1130" s="68"/>
      <c r="F1130" s="53"/>
      <c r="H1130" s="17"/>
    </row>
    <row r="1131" spans="1:8">
      <c r="A1131"/>
      <c r="B1131"/>
      <c r="C1131"/>
      <c r="D1131" s="52"/>
      <c r="E1131" s="68"/>
      <c r="F1131" s="53"/>
      <c r="H1131" s="17"/>
    </row>
    <row r="1132" spans="1:8">
      <c r="A1132"/>
      <c r="B1132"/>
      <c r="C1132"/>
      <c r="D1132" s="52"/>
      <c r="E1132" s="68"/>
      <c r="F1132" s="53"/>
      <c r="H1132" s="17"/>
    </row>
    <row r="1133" spans="1:8">
      <c r="A1133"/>
      <c r="B1133"/>
      <c r="C1133"/>
      <c r="D1133" s="52"/>
      <c r="E1133" s="68"/>
      <c r="F1133" s="53"/>
      <c r="H1133" s="17"/>
    </row>
    <row r="1134" spans="1:8">
      <c r="A1134"/>
      <c r="B1134"/>
      <c r="C1134"/>
      <c r="D1134" s="52"/>
      <c r="E1134" s="68"/>
      <c r="F1134" s="53"/>
      <c r="H1134" s="17"/>
    </row>
    <row r="1135" spans="1:8">
      <c r="A1135"/>
      <c r="B1135"/>
      <c r="C1135"/>
      <c r="D1135" s="52"/>
      <c r="E1135" s="68"/>
      <c r="F1135" s="53"/>
      <c r="H1135" s="17"/>
    </row>
    <row r="1136" spans="1:8">
      <c r="A1136"/>
      <c r="B1136"/>
      <c r="C1136"/>
      <c r="D1136" s="52"/>
      <c r="E1136" s="68"/>
      <c r="F1136" s="53"/>
      <c r="H1136" s="17"/>
    </row>
    <row r="1137" spans="1:8">
      <c r="A1137"/>
      <c r="B1137"/>
      <c r="C1137"/>
      <c r="D1137" s="52"/>
      <c r="E1137" s="68"/>
      <c r="F1137" s="53"/>
      <c r="H1137" s="17"/>
    </row>
    <row r="1138" spans="1:8">
      <c r="A1138"/>
      <c r="B1138"/>
      <c r="C1138"/>
      <c r="D1138" s="52"/>
      <c r="E1138" s="68"/>
      <c r="F1138" s="53"/>
      <c r="H1138" s="17"/>
    </row>
    <row r="1139" spans="1:8">
      <c r="A1139"/>
      <c r="B1139"/>
      <c r="C1139"/>
      <c r="D1139" s="52"/>
      <c r="E1139" s="68"/>
      <c r="F1139" s="53"/>
      <c r="H1139" s="17"/>
    </row>
    <row r="1140" spans="1:8">
      <c r="A1140"/>
      <c r="B1140"/>
      <c r="C1140"/>
      <c r="D1140" s="52"/>
      <c r="E1140" s="68"/>
      <c r="F1140" s="53"/>
      <c r="H1140" s="17"/>
    </row>
    <row r="1141" spans="1:8">
      <c r="A1141"/>
      <c r="B1141"/>
      <c r="C1141"/>
      <c r="D1141" s="52"/>
      <c r="E1141" s="68"/>
      <c r="F1141" s="53"/>
      <c r="H1141" s="17"/>
    </row>
    <row r="1142" spans="1:8">
      <c r="A1142"/>
      <c r="B1142"/>
      <c r="C1142"/>
      <c r="D1142" s="52"/>
      <c r="E1142" s="68"/>
      <c r="F1142" s="53"/>
      <c r="H1142" s="17"/>
    </row>
    <row r="1143" spans="1:8">
      <c r="A1143"/>
      <c r="B1143"/>
      <c r="C1143"/>
      <c r="D1143" s="52"/>
      <c r="E1143" s="68"/>
      <c r="F1143" s="53"/>
      <c r="H1143" s="17"/>
    </row>
    <row r="1144" spans="1:8">
      <c r="A1144"/>
      <c r="B1144"/>
      <c r="C1144"/>
      <c r="D1144" s="52"/>
      <c r="E1144" s="68"/>
      <c r="F1144" s="53"/>
      <c r="H1144" s="17"/>
    </row>
    <row r="1145" spans="1:8">
      <c r="A1145"/>
      <c r="B1145"/>
      <c r="C1145"/>
      <c r="D1145" s="52"/>
      <c r="E1145" s="68"/>
      <c r="F1145" s="53"/>
      <c r="H1145" s="17"/>
    </row>
    <row r="1146" spans="1:8">
      <c r="A1146"/>
      <c r="B1146"/>
      <c r="C1146"/>
      <c r="D1146" s="52"/>
      <c r="E1146" s="68"/>
      <c r="F1146" s="53"/>
      <c r="H1146" s="17"/>
    </row>
    <row r="1147" spans="1:8">
      <c r="A1147"/>
      <c r="B1147"/>
      <c r="C1147"/>
      <c r="D1147" s="52"/>
      <c r="E1147" s="68"/>
      <c r="F1147" s="53"/>
      <c r="H1147" s="17"/>
    </row>
    <row r="1148" spans="1:8">
      <c r="A1148"/>
      <c r="B1148"/>
      <c r="C1148"/>
      <c r="D1148" s="52"/>
      <c r="E1148" s="68"/>
      <c r="F1148" s="53"/>
      <c r="H1148" s="17"/>
    </row>
    <row r="1149" spans="1:8">
      <c r="A1149"/>
      <c r="B1149"/>
      <c r="C1149"/>
      <c r="D1149" s="52"/>
      <c r="E1149" s="68"/>
      <c r="F1149" s="53"/>
      <c r="H1149" s="17"/>
    </row>
    <row r="1150" spans="1:8">
      <c r="A1150"/>
      <c r="B1150"/>
      <c r="C1150"/>
      <c r="D1150" s="52"/>
      <c r="E1150" s="68"/>
      <c r="F1150" s="53"/>
      <c r="H1150" s="17"/>
    </row>
    <row r="1151" spans="1:8">
      <c r="A1151"/>
      <c r="B1151"/>
      <c r="C1151"/>
      <c r="D1151" s="52"/>
      <c r="E1151" s="68"/>
      <c r="F1151" s="53"/>
      <c r="H1151" s="17"/>
    </row>
    <row r="1152" spans="1:8">
      <c r="A1152"/>
      <c r="B1152"/>
      <c r="C1152"/>
      <c r="D1152" s="52"/>
      <c r="E1152" s="68"/>
      <c r="F1152" s="53"/>
      <c r="H1152" s="17"/>
    </row>
    <row r="1153" spans="1:8">
      <c r="A1153"/>
      <c r="B1153"/>
      <c r="C1153"/>
      <c r="D1153" s="52"/>
      <c r="E1153" s="68"/>
      <c r="F1153" s="53"/>
      <c r="H1153" s="17"/>
    </row>
    <row r="1154" spans="1:8">
      <c r="A1154"/>
      <c r="B1154"/>
      <c r="C1154"/>
      <c r="D1154" s="52"/>
      <c r="E1154" s="68"/>
      <c r="F1154" s="53"/>
      <c r="H1154" s="17"/>
    </row>
    <row r="1155" spans="1:8">
      <c r="A1155"/>
      <c r="B1155"/>
      <c r="C1155"/>
      <c r="D1155" s="52"/>
      <c r="E1155" s="68"/>
      <c r="F1155" s="53"/>
      <c r="H1155" s="17"/>
    </row>
    <row r="1156" spans="1:8">
      <c r="A1156"/>
      <c r="B1156"/>
      <c r="C1156"/>
      <c r="D1156" s="52"/>
      <c r="E1156" s="68"/>
      <c r="F1156" s="53"/>
      <c r="H1156" s="17"/>
    </row>
    <row r="1157" spans="1:8">
      <c r="A1157"/>
      <c r="B1157"/>
      <c r="C1157"/>
      <c r="D1157" s="52"/>
      <c r="E1157" s="68"/>
      <c r="F1157" s="53"/>
      <c r="H1157" s="17"/>
    </row>
    <row r="1158" spans="1:8">
      <c r="A1158"/>
      <c r="B1158"/>
      <c r="C1158"/>
      <c r="D1158" s="52"/>
      <c r="E1158" s="68"/>
      <c r="F1158" s="53"/>
      <c r="H1158" s="17"/>
    </row>
    <row r="1159" spans="1:8">
      <c r="A1159"/>
      <c r="B1159"/>
      <c r="C1159"/>
      <c r="D1159" s="52"/>
      <c r="E1159" s="68"/>
      <c r="F1159" s="53"/>
      <c r="H1159" s="17"/>
    </row>
    <row r="1160" spans="1:8">
      <c r="A1160"/>
      <c r="B1160"/>
      <c r="C1160"/>
      <c r="D1160" s="52"/>
      <c r="E1160" s="68"/>
      <c r="F1160" s="53"/>
      <c r="H1160" s="17"/>
    </row>
    <row r="1161" spans="1:8">
      <c r="A1161"/>
      <c r="B1161"/>
      <c r="C1161"/>
      <c r="D1161" s="52"/>
      <c r="E1161" s="68"/>
      <c r="F1161" s="53"/>
      <c r="H1161" s="17"/>
    </row>
    <row r="1162" spans="1:8">
      <c r="A1162"/>
      <c r="B1162"/>
      <c r="C1162"/>
      <c r="D1162" s="52"/>
      <c r="E1162" s="68"/>
      <c r="F1162" s="53"/>
      <c r="H1162" s="17"/>
    </row>
    <row r="1163" spans="1:8">
      <c r="A1163"/>
      <c r="B1163"/>
      <c r="C1163"/>
      <c r="D1163" s="52"/>
      <c r="E1163" s="68"/>
      <c r="F1163" s="53"/>
      <c r="H1163" s="17"/>
    </row>
    <row r="1164" spans="1:8">
      <c r="A1164"/>
      <c r="B1164"/>
      <c r="C1164"/>
      <c r="D1164" s="52"/>
      <c r="E1164" s="68"/>
      <c r="F1164" s="53"/>
      <c r="H1164" s="17"/>
    </row>
    <row r="1165" spans="1:8">
      <c r="A1165"/>
      <c r="B1165"/>
      <c r="C1165"/>
      <c r="D1165" s="52"/>
      <c r="E1165" s="68"/>
      <c r="F1165" s="53"/>
      <c r="H1165" s="17"/>
    </row>
    <row r="1166" spans="1:8">
      <c r="A1166"/>
      <c r="B1166"/>
      <c r="C1166"/>
      <c r="D1166" s="52"/>
      <c r="E1166" s="68"/>
      <c r="F1166" s="53"/>
      <c r="H1166" s="17"/>
    </row>
    <row r="1167" spans="1:8">
      <c r="A1167"/>
      <c r="B1167"/>
      <c r="C1167"/>
      <c r="D1167" s="52"/>
      <c r="E1167" s="68"/>
      <c r="F1167" s="53"/>
      <c r="H1167" s="17"/>
    </row>
    <row r="1168" spans="1:8">
      <c r="A1168"/>
      <c r="B1168"/>
      <c r="C1168"/>
      <c r="D1168" s="52"/>
      <c r="E1168" s="68"/>
      <c r="F1168" s="53"/>
      <c r="H1168" s="17"/>
    </row>
    <row r="1169" spans="1:8">
      <c r="A1169"/>
      <c r="B1169"/>
      <c r="C1169"/>
      <c r="D1169" s="52"/>
      <c r="E1169" s="68"/>
      <c r="F1169" s="53"/>
      <c r="H1169" s="17"/>
    </row>
    <row r="1170" spans="1:8">
      <c r="A1170"/>
      <c r="B1170"/>
      <c r="C1170"/>
      <c r="D1170" s="52"/>
      <c r="E1170" s="68"/>
      <c r="F1170" s="53"/>
      <c r="H1170" s="17"/>
    </row>
    <row r="1171" spans="1:8">
      <c r="A1171"/>
      <c r="B1171"/>
      <c r="C1171"/>
      <c r="D1171" s="52"/>
      <c r="E1171" s="68"/>
      <c r="F1171" s="53"/>
      <c r="H1171" s="17"/>
    </row>
    <row r="1172" spans="1:8">
      <c r="A1172"/>
      <c r="B1172"/>
      <c r="C1172"/>
      <c r="D1172" s="52"/>
      <c r="E1172" s="68"/>
      <c r="F1172" s="53"/>
      <c r="H1172" s="17"/>
    </row>
    <row r="1173" spans="1:8">
      <c r="A1173"/>
      <c r="B1173"/>
      <c r="C1173"/>
      <c r="D1173" s="52"/>
      <c r="E1173" s="68"/>
      <c r="F1173" s="53"/>
      <c r="H1173" s="17"/>
    </row>
    <row r="1174" spans="1:8">
      <c r="A1174"/>
      <c r="B1174"/>
      <c r="C1174"/>
      <c r="D1174" s="52"/>
      <c r="E1174" s="68"/>
      <c r="F1174" s="53"/>
      <c r="H1174" s="17"/>
    </row>
    <row r="1175" spans="1:8">
      <c r="A1175"/>
      <c r="B1175"/>
      <c r="C1175"/>
      <c r="D1175" s="52"/>
      <c r="E1175" s="68"/>
      <c r="F1175" s="53"/>
      <c r="H1175" s="17"/>
    </row>
    <row r="1176" spans="1:8">
      <c r="A1176"/>
      <c r="B1176"/>
      <c r="C1176"/>
      <c r="D1176" s="52"/>
      <c r="E1176" s="68"/>
      <c r="F1176" s="53"/>
      <c r="H1176" s="17"/>
    </row>
    <row r="1177" spans="1:8">
      <c r="A1177"/>
      <c r="B1177"/>
      <c r="C1177"/>
      <c r="D1177" s="52"/>
      <c r="E1177" s="68"/>
      <c r="F1177" s="53"/>
      <c r="H1177" s="17"/>
    </row>
    <row r="1178" spans="1:8">
      <c r="A1178"/>
      <c r="B1178"/>
      <c r="C1178"/>
      <c r="D1178" s="52"/>
      <c r="E1178" s="68"/>
      <c r="F1178" s="53"/>
      <c r="H1178" s="17"/>
    </row>
    <row r="1179" spans="1:8">
      <c r="A1179"/>
      <c r="B1179"/>
      <c r="C1179"/>
      <c r="D1179" s="52"/>
      <c r="E1179" s="68"/>
      <c r="F1179" s="53"/>
      <c r="H1179" s="17"/>
    </row>
    <row r="1180" spans="1:8">
      <c r="A1180"/>
      <c r="B1180"/>
      <c r="C1180"/>
      <c r="D1180" s="52"/>
      <c r="E1180" s="68"/>
      <c r="F1180" s="53"/>
      <c r="H1180" s="17"/>
    </row>
    <row r="1181" spans="1:8">
      <c r="A1181"/>
      <c r="B1181"/>
      <c r="C1181"/>
      <c r="D1181" s="52"/>
      <c r="E1181" s="68"/>
      <c r="F1181" s="53"/>
      <c r="H1181" s="17"/>
    </row>
    <row r="1182" spans="1:8">
      <c r="A1182"/>
      <c r="B1182"/>
      <c r="C1182"/>
      <c r="D1182" s="52"/>
      <c r="E1182" s="68"/>
      <c r="F1182" s="53"/>
      <c r="H1182" s="17"/>
    </row>
    <row r="1183" spans="1:8">
      <c r="A1183"/>
      <c r="B1183"/>
      <c r="C1183"/>
      <c r="D1183" s="52"/>
      <c r="E1183" s="68"/>
      <c r="F1183" s="53"/>
      <c r="H1183" s="17"/>
    </row>
    <row r="1184" spans="1:8">
      <c r="A1184"/>
      <c r="B1184"/>
      <c r="C1184"/>
      <c r="D1184" s="52"/>
      <c r="E1184" s="68"/>
      <c r="F1184" s="53"/>
      <c r="H1184" s="17"/>
    </row>
    <row r="1185" spans="1:8">
      <c r="A1185"/>
      <c r="B1185"/>
      <c r="C1185"/>
      <c r="D1185" s="52"/>
      <c r="E1185" s="68"/>
      <c r="F1185" s="53"/>
      <c r="H1185" s="17"/>
    </row>
    <row r="1186" spans="1:8">
      <c r="A1186"/>
      <c r="B1186"/>
      <c r="C1186"/>
      <c r="D1186" s="52"/>
      <c r="E1186" s="68"/>
      <c r="F1186" s="53"/>
      <c r="H1186" s="17"/>
    </row>
    <row r="1187" spans="1:8">
      <c r="A1187"/>
      <c r="B1187"/>
      <c r="C1187"/>
      <c r="D1187" s="52"/>
      <c r="E1187" s="68"/>
      <c r="F1187" s="53"/>
      <c r="H1187" s="17"/>
    </row>
    <row r="1188" spans="1:8">
      <c r="A1188"/>
      <c r="B1188"/>
      <c r="C1188"/>
      <c r="D1188" s="52"/>
      <c r="E1188" s="68"/>
      <c r="F1188" s="53"/>
      <c r="H1188" s="17"/>
    </row>
    <row r="1189" spans="1:8">
      <c r="A1189"/>
      <c r="B1189"/>
      <c r="C1189"/>
      <c r="D1189" s="52"/>
      <c r="E1189" s="68"/>
      <c r="F1189" s="53"/>
      <c r="H1189" s="17"/>
    </row>
    <row r="1190" spans="1:8">
      <c r="A1190"/>
      <c r="B1190"/>
      <c r="C1190"/>
      <c r="D1190" s="52"/>
      <c r="E1190" s="68"/>
      <c r="F1190" s="53"/>
      <c r="H1190" s="17"/>
    </row>
    <row r="1191" spans="1:8">
      <c r="A1191"/>
      <c r="B1191"/>
      <c r="C1191"/>
      <c r="D1191" s="52"/>
      <c r="E1191" s="68"/>
      <c r="F1191" s="53"/>
      <c r="H1191" s="17"/>
    </row>
    <row r="1192" spans="1:8">
      <c r="A1192"/>
      <c r="B1192"/>
      <c r="C1192"/>
      <c r="D1192" s="52"/>
      <c r="E1192" s="68"/>
      <c r="F1192" s="53"/>
      <c r="H1192" s="17"/>
    </row>
    <row r="1193" spans="1:8">
      <c r="A1193"/>
      <c r="B1193"/>
      <c r="C1193"/>
      <c r="D1193" s="52"/>
      <c r="E1193" s="68"/>
      <c r="F1193" s="53"/>
      <c r="H1193" s="17"/>
    </row>
    <row r="1194" spans="1:8">
      <c r="A1194"/>
      <c r="B1194"/>
      <c r="C1194"/>
      <c r="D1194" s="52"/>
      <c r="E1194" s="68"/>
      <c r="F1194" s="53"/>
      <c r="H1194" s="17"/>
    </row>
    <row r="1195" spans="1:8">
      <c r="A1195"/>
      <c r="B1195"/>
      <c r="C1195"/>
      <c r="D1195" s="52"/>
      <c r="E1195" s="68"/>
      <c r="F1195" s="53"/>
      <c r="H1195" s="17"/>
    </row>
    <row r="1196" spans="1:8">
      <c r="A1196"/>
      <c r="B1196"/>
      <c r="C1196"/>
      <c r="D1196" s="52"/>
      <c r="E1196" s="68"/>
      <c r="F1196" s="53"/>
      <c r="H1196" s="17"/>
    </row>
    <row r="1197" spans="1:8">
      <c r="A1197"/>
      <c r="B1197"/>
      <c r="C1197"/>
      <c r="D1197" s="52"/>
      <c r="E1197" s="68"/>
      <c r="F1197" s="53"/>
      <c r="H1197" s="17"/>
    </row>
    <row r="1198" spans="1:8">
      <c r="A1198"/>
      <c r="B1198"/>
      <c r="C1198"/>
      <c r="D1198" s="52"/>
      <c r="E1198" s="68"/>
      <c r="F1198" s="53"/>
      <c r="H1198" s="17"/>
    </row>
    <row r="1199" spans="1:8">
      <c r="A1199"/>
      <c r="B1199"/>
      <c r="C1199"/>
      <c r="D1199" s="52"/>
      <c r="E1199" s="68"/>
      <c r="F1199" s="53"/>
      <c r="H1199" s="17"/>
    </row>
    <row r="1200" spans="1:8">
      <c r="A1200"/>
      <c r="B1200"/>
      <c r="C1200"/>
      <c r="D1200" s="52"/>
      <c r="E1200" s="68"/>
      <c r="F1200" s="53"/>
      <c r="H1200" s="17"/>
    </row>
    <row r="1201" spans="1:8">
      <c r="A1201"/>
      <c r="B1201"/>
      <c r="C1201"/>
      <c r="D1201" s="52"/>
      <c r="E1201" s="68"/>
      <c r="F1201" s="53"/>
      <c r="H1201" s="17"/>
    </row>
    <row r="1202" spans="1:8">
      <c r="A1202"/>
      <c r="B1202"/>
      <c r="C1202"/>
      <c r="D1202" s="52"/>
      <c r="E1202" s="68"/>
      <c r="F1202" s="53"/>
      <c r="H1202" s="17"/>
    </row>
    <row r="1203" spans="1:8">
      <c r="A1203"/>
      <c r="B1203"/>
      <c r="C1203"/>
      <c r="D1203" s="52"/>
      <c r="E1203" s="68"/>
      <c r="F1203" s="53"/>
      <c r="H1203" s="17"/>
    </row>
    <row r="1204" spans="1:8">
      <c r="A1204"/>
      <c r="B1204"/>
      <c r="C1204"/>
      <c r="D1204" s="52"/>
      <c r="E1204" s="68"/>
      <c r="F1204" s="53"/>
      <c r="H1204" s="17"/>
    </row>
    <row r="1205" spans="1:8">
      <c r="A1205"/>
      <c r="B1205"/>
      <c r="C1205"/>
      <c r="D1205" s="52"/>
      <c r="E1205" s="68"/>
      <c r="F1205" s="53"/>
      <c r="H1205" s="17"/>
    </row>
    <row r="1206" spans="1:8">
      <c r="A1206"/>
      <c r="B1206"/>
      <c r="C1206"/>
      <c r="D1206" s="52"/>
      <c r="E1206" s="68"/>
      <c r="F1206" s="53"/>
      <c r="H1206" s="17"/>
    </row>
    <row r="1207" spans="1:8">
      <c r="A1207"/>
      <c r="B1207"/>
      <c r="C1207"/>
      <c r="D1207" s="52"/>
      <c r="E1207" s="68"/>
      <c r="F1207" s="53"/>
      <c r="H1207" s="17"/>
    </row>
    <row r="1208" spans="1:8">
      <c r="A1208"/>
      <c r="B1208"/>
      <c r="C1208"/>
      <c r="D1208" s="52"/>
      <c r="E1208" s="68"/>
      <c r="F1208" s="53"/>
      <c r="H1208" s="17"/>
    </row>
    <row r="1209" spans="1:8">
      <c r="A1209"/>
      <c r="B1209"/>
      <c r="C1209"/>
      <c r="D1209" s="52"/>
      <c r="E1209" s="68"/>
      <c r="F1209" s="53"/>
      <c r="H1209" s="17"/>
    </row>
    <row r="1210" spans="1:8">
      <c r="A1210"/>
      <c r="B1210"/>
      <c r="C1210"/>
      <c r="D1210" s="52"/>
      <c r="E1210" s="68"/>
      <c r="F1210" s="53"/>
      <c r="H1210" s="17"/>
    </row>
    <row r="1211" spans="1:8">
      <c r="A1211"/>
      <c r="B1211"/>
      <c r="C1211"/>
      <c r="D1211" s="52"/>
      <c r="E1211" s="68"/>
      <c r="F1211" s="53"/>
      <c r="H1211" s="17"/>
    </row>
    <row r="1212" spans="1:8">
      <c r="A1212"/>
      <c r="B1212"/>
      <c r="C1212"/>
      <c r="D1212" s="52"/>
      <c r="E1212" s="68"/>
      <c r="F1212" s="53"/>
      <c r="H1212" s="17"/>
    </row>
    <row r="1213" spans="1:8">
      <c r="A1213"/>
      <c r="B1213"/>
      <c r="C1213"/>
      <c r="D1213" s="52"/>
      <c r="E1213" s="68"/>
      <c r="F1213" s="53"/>
      <c r="H1213" s="17"/>
    </row>
    <row r="1214" spans="1:8">
      <c r="A1214"/>
      <c r="B1214"/>
      <c r="C1214"/>
      <c r="D1214" s="52"/>
      <c r="E1214" s="68"/>
      <c r="F1214" s="53"/>
      <c r="H1214" s="17"/>
    </row>
    <row r="1215" spans="1:8">
      <c r="A1215"/>
      <c r="B1215"/>
      <c r="C1215"/>
      <c r="D1215" s="52"/>
      <c r="E1215" s="68"/>
      <c r="F1215" s="53"/>
      <c r="H1215" s="17"/>
    </row>
    <row r="1216" spans="1:8">
      <c r="A1216"/>
      <c r="B1216"/>
      <c r="C1216"/>
      <c r="D1216" s="52"/>
      <c r="E1216" s="68"/>
      <c r="F1216" s="53"/>
      <c r="H1216" s="17"/>
    </row>
    <row r="1217" spans="1:8">
      <c r="A1217"/>
      <c r="B1217"/>
      <c r="C1217"/>
      <c r="D1217" s="52"/>
      <c r="E1217" s="68"/>
      <c r="F1217" s="53"/>
      <c r="H1217" s="17"/>
    </row>
    <row r="1218" spans="1:8">
      <c r="A1218"/>
      <c r="B1218"/>
      <c r="C1218"/>
      <c r="D1218" s="52"/>
      <c r="E1218" s="68"/>
      <c r="F1218" s="53"/>
      <c r="H1218" s="17"/>
    </row>
    <row r="1219" spans="1:8">
      <c r="A1219"/>
      <c r="B1219"/>
      <c r="C1219"/>
      <c r="D1219" s="52"/>
      <c r="E1219" s="68"/>
      <c r="F1219" s="53"/>
      <c r="H1219" s="17"/>
    </row>
    <row r="1220" spans="1:8">
      <c r="A1220"/>
      <c r="B1220"/>
      <c r="C1220"/>
      <c r="D1220" s="52"/>
      <c r="E1220" s="68"/>
      <c r="F1220" s="53"/>
      <c r="H1220" s="17"/>
    </row>
    <row r="1221" spans="1:8">
      <c r="A1221"/>
      <c r="B1221"/>
      <c r="C1221"/>
      <c r="D1221" s="52"/>
      <c r="E1221" s="68"/>
      <c r="F1221" s="53"/>
      <c r="H1221" s="17"/>
    </row>
    <row r="1222" spans="1:8">
      <c r="A1222"/>
      <c r="B1222"/>
      <c r="C1222"/>
      <c r="D1222" s="52"/>
      <c r="E1222" s="68"/>
      <c r="F1222" s="53"/>
      <c r="H1222" s="17"/>
    </row>
    <row r="1223" spans="1:8">
      <c r="A1223"/>
      <c r="B1223"/>
      <c r="C1223"/>
      <c r="D1223" s="52"/>
      <c r="E1223" s="68"/>
      <c r="F1223" s="53"/>
      <c r="H1223" s="17"/>
    </row>
    <row r="1224" spans="1:8">
      <c r="A1224"/>
      <c r="B1224"/>
      <c r="C1224"/>
      <c r="D1224" s="52"/>
      <c r="E1224" s="68"/>
      <c r="F1224" s="53"/>
      <c r="H1224" s="17"/>
    </row>
    <row r="1225" spans="1:8">
      <c r="A1225"/>
      <c r="B1225"/>
      <c r="C1225"/>
      <c r="D1225" s="52"/>
      <c r="E1225" s="68"/>
      <c r="F1225" s="53"/>
      <c r="H1225" s="17"/>
    </row>
    <row r="1226" spans="1:8">
      <c r="A1226"/>
      <c r="B1226"/>
      <c r="C1226"/>
      <c r="D1226" s="52"/>
      <c r="E1226" s="68"/>
      <c r="F1226" s="53"/>
      <c r="H1226" s="17"/>
    </row>
    <row r="1227" spans="1:8">
      <c r="A1227"/>
      <c r="B1227"/>
      <c r="C1227"/>
      <c r="D1227" s="52"/>
      <c r="E1227" s="68"/>
      <c r="F1227" s="53"/>
      <c r="H1227" s="17"/>
    </row>
    <row r="1228" spans="1:8">
      <c r="A1228"/>
      <c r="B1228"/>
      <c r="C1228"/>
      <c r="D1228" s="52"/>
      <c r="E1228" s="68"/>
      <c r="F1228" s="53"/>
      <c r="H1228" s="17"/>
    </row>
    <row r="1229" spans="1:8">
      <c r="A1229"/>
      <c r="B1229"/>
      <c r="C1229"/>
      <c r="D1229" s="52"/>
      <c r="E1229" s="68"/>
      <c r="F1229" s="53"/>
      <c r="H1229" s="17"/>
    </row>
    <row r="1230" spans="1:8">
      <c r="A1230"/>
      <c r="B1230"/>
      <c r="C1230"/>
      <c r="D1230" s="52"/>
      <c r="E1230" s="68"/>
      <c r="F1230" s="53"/>
      <c r="H1230" s="17"/>
    </row>
    <row r="1231" spans="1:8">
      <c r="A1231"/>
      <c r="B1231"/>
      <c r="C1231"/>
      <c r="D1231" s="52"/>
      <c r="E1231" s="68"/>
      <c r="F1231" s="53"/>
      <c r="H1231" s="17"/>
    </row>
    <row r="1232" spans="1:8">
      <c r="A1232"/>
      <c r="B1232"/>
      <c r="C1232"/>
      <c r="D1232" s="52"/>
      <c r="E1232" s="68"/>
      <c r="F1232" s="53"/>
      <c r="H1232" s="17"/>
    </row>
    <row r="1233" spans="1:8">
      <c r="A1233"/>
      <c r="B1233"/>
      <c r="C1233"/>
      <c r="D1233" s="52"/>
      <c r="E1233" s="68"/>
      <c r="F1233" s="53"/>
      <c r="H1233" s="17"/>
    </row>
    <row r="1234" spans="1:8">
      <c r="A1234"/>
      <c r="B1234"/>
      <c r="C1234"/>
      <c r="D1234" s="52"/>
      <c r="E1234" s="68"/>
      <c r="F1234" s="53"/>
      <c r="H1234" s="17"/>
    </row>
    <row r="1235" spans="1:8">
      <c r="A1235"/>
      <c r="B1235"/>
      <c r="C1235"/>
      <c r="D1235" s="52"/>
      <c r="E1235" s="68"/>
      <c r="F1235" s="53"/>
      <c r="H1235" s="17"/>
    </row>
    <row r="1236" spans="1:8">
      <c r="A1236"/>
      <c r="B1236"/>
      <c r="C1236"/>
      <c r="D1236" s="52"/>
      <c r="E1236" s="68"/>
      <c r="F1236" s="53"/>
      <c r="H1236" s="17"/>
    </row>
    <row r="1237" spans="1:8">
      <c r="A1237"/>
      <c r="B1237"/>
      <c r="C1237"/>
      <c r="D1237" s="52"/>
      <c r="E1237" s="68"/>
      <c r="F1237" s="53"/>
      <c r="H1237" s="17"/>
    </row>
    <row r="1238" spans="1:8">
      <c r="A1238"/>
      <c r="B1238"/>
      <c r="C1238"/>
      <c r="D1238" s="52"/>
      <c r="E1238" s="68"/>
      <c r="F1238" s="53"/>
      <c r="H1238" s="17"/>
    </row>
    <row r="1239" spans="1:8">
      <c r="A1239"/>
      <c r="B1239"/>
      <c r="C1239"/>
      <c r="D1239" s="52"/>
      <c r="E1239" s="68"/>
      <c r="F1239" s="53"/>
      <c r="H1239" s="17"/>
    </row>
    <row r="1240" spans="1:8">
      <c r="A1240"/>
      <c r="B1240"/>
      <c r="C1240"/>
      <c r="D1240" s="52"/>
      <c r="E1240" s="68"/>
      <c r="F1240" s="53"/>
      <c r="H1240" s="17"/>
    </row>
    <row r="1241" spans="1:8">
      <c r="A1241"/>
      <c r="B1241"/>
      <c r="C1241"/>
      <c r="D1241" s="52"/>
      <c r="E1241" s="68"/>
      <c r="F1241" s="53"/>
      <c r="H1241" s="17"/>
    </row>
    <row r="1242" spans="1:8">
      <c r="A1242"/>
      <c r="B1242"/>
      <c r="C1242"/>
      <c r="D1242" s="52"/>
      <c r="E1242" s="68"/>
      <c r="F1242" s="53"/>
      <c r="H1242" s="17"/>
    </row>
    <row r="1243" spans="1:8">
      <c r="A1243"/>
      <c r="B1243"/>
      <c r="C1243"/>
      <c r="D1243" s="52"/>
      <c r="E1243" s="68"/>
      <c r="F1243" s="53"/>
      <c r="H1243" s="17"/>
    </row>
    <row r="1244" spans="1:8">
      <c r="A1244"/>
      <c r="B1244"/>
      <c r="C1244"/>
      <c r="D1244" s="52"/>
      <c r="E1244" s="68"/>
      <c r="F1244" s="53"/>
      <c r="H1244" s="17"/>
    </row>
    <row r="1245" spans="1:8">
      <c r="A1245"/>
      <c r="B1245"/>
      <c r="C1245"/>
      <c r="D1245" s="52"/>
      <c r="E1245" s="68"/>
      <c r="F1245" s="53"/>
      <c r="H1245" s="17"/>
    </row>
    <row r="1246" spans="1:8">
      <c r="A1246"/>
      <c r="B1246"/>
      <c r="C1246"/>
      <c r="D1246" s="52"/>
      <c r="E1246" s="68"/>
      <c r="F1246" s="53"/>
      <c r="H1246" s="17"/>
    </row>
    <row r="1247" spans="1:8">
      <c r="A1247"/>
      <c r="B1247"/>
      <c r="C1247"/>
      <c r="D1247" s="52"/>
      <c r="E1247" s="68"/>
      <c r="F1247" s="53"/>
      <c r="H1247" s="17"/>
    </row>
    <row r="1248" spans="1:8">
      <c r="A1248"/>
      <c r="B1248"/>
      <c r="C1248"/>
      <c r="D1248" s="52"/>
      <c r="E1248" s="68"/>
      <c r="F1248" s="53"/>
      <c r="H1248" s="17"/>
    </row>
    <row r="1249" spans="1:8">
      <c r="A1249"/>
      <c r="B1249"/>
      <c r="C1249"/>
      <c r="D1249" s="52"/>
      <c r="E1249" s="68"/>
      <c r="F1249" s="53"/>
      <c r="H1249" s="17"/>
    </row>
    <row r="1250" spans="1:8">
      <c r="A1250"/>
      <c r="B1250"/>
      <c r="C1250"/>
      <c r="D1250" s="52"/>
      <c r="E1250" s="68"/>
      <c r="F1250" s="53"/>
      <c r="H1250" s="17"/>
    </row>
    <row r="1251" spans="1:8">
      <c r="A1251"/>
      <c r="B1251"/>
      <c r="C1251"/>
      <c r="D1251" s="52"/>
      <c r="E1251" s="68"/>
      <c r="F1251" s="53"/>
      <c r="H1251" s="17"/>
    </row>
    <row r="1252" spans="1:8">
      <c r="A1252"/>
      <c r="B1252"/>
      <c r="C1252"/>
      <c r="D1252" s="52"/>
      <c r="E1252" s="68"/>
      <c r="F1252" s="53"/>
      <c r="H1252" s="17"/>
    </row>
    <row r="1253" spans="1:8">
      <c r="A1253"/>
      <c r="B1253"/>
      <c r="C1253"/>
      <c r="D1253" s="52"/>
      <c r="E1253" s="68"/>
      <c r="F1253" s="53"/>
      <c r="H1253" s="17"/>
    </row>
    <row r="1254" spans="1:8">
      <c r="A1254"/>
      <c r="B1254"/>
      <c r="C1254"/>
      <c r="D1254" s="52"/>
      <c r="E1254" s="68"/>
      <c r="F1254" s="53"/>
      <c r="H1254" s="17"/>
    </row>
    <row r="1255" spans="1:8">
      <c r="A1255"/>
      <c r="B1255"/>
      <c r="C1255"/>
      <c r="D1255" s="52"/>
      <c r="E1255" s="68"/>
      <c r="F1255" s="53"/>
      <c r="H1255" s="17"/>
    </row>
    <row r="1256" spans="1:8">
      <c r="A1256"/>
      <c r="B1256"/>
      <c r="C1256"/>
      <c r="D1256" s="52"/>
      <c r="E1256" s="68"/>
      <c r="F1256" s="53"/>
      <c r="H1256" s="17"/>
    </row>
    <row r="1257" spans="1:8">
      <c r="A1257"/>
      <c r="B1257"/>
      <c r="C1257"/>
      <c r="D1257" s="52"/>
      <c r="E1257" s="68"/>
      <c r="F1257" s="53"/>
      <c r="H1257" s="17"/>
    </row>
    <row r="1258" spans="1:8">
      <c r="A1258"/>
      <c r="B1258"/>
      <c r="C1258"/>
      <c r="D1258" s="52"/>
      <c r="E1258" s="68"/>
      <c r="F1258" s="53"/>
      <c r="H1258" s="17"/>
    </row>
    <row r="1259" spans="1:8">
      <c r="A1259"/>
      <c r="B1259"/>
      <c r="C1259"/>
      <c r="D1259" s="52"/>
      <c r="E1259" s="68"/>
      <c r="F1259" s="53"/>
      <c r="H1259" s="17"/>
    </row>
    <row r="1260" spans="1:8">
      <c r="A1260"/>
      <c r="B1260"/>
      <c r="C1260"/>
      <c r="D1260" s="52"/>
      <c r="E1260" s="68"/>
      <c r="F1260" s="53"/>
      <c r="H1260" s="17"/>
    </row>
    <row r="1261" spans="1:8">
      <c r="A1261"/>
      <c r="B1261"/>
      <c r="C1261"/>
      <c r="D1261" s="52"/>
      <c r="E1261" s="68"/>
      <c r="F1261" s="53"/>
      <c r="H1261" s="17"/>
    </row>
    <row r="1262" spans="1:8">
      <c r="A1262"/>
      <c r="B1262"/>
      <c r="C1262"/>
      <c r="D1262" s="52"/>
      <c r="E1262" s="68"/>
      <c r="F1262" s="53"/>
      <c r="H1262" s="17"/>
    </row>
    <row r="1263" spans="1:8">
      <c r="A1263"/>
      <c r="B1263"/>
      <c r="C1263"/>
      <c r="D1263" s="52"/>
      <c r="E1263" s="68"/>
      <c r="F1263" s="53"/>
      <c r="H1263" s="17"/>
    </row>
    <row r="1264" spans="1:8">
      <c r="A1264"/>
      <c r="B1264"/>
      <c r="C1264"/>
      <c r="D1264" s="52"/>
      <c r="E1264" s="68"/>
      <c r="F1264" s="53"/>
      <c r="H1264" s="17"/>
    </row>
    <row r="1265" spans="1:8">
      <c r="A1265"/>
      <c r="B1265"/>
      <c r="C1265"/>
      <c r="D1265" s="52"/>
      <c r="E1265" s="68"/>
      <c r="F1265" s="53"/>
      <c r="H1265" s="17"/>
    </row>
    <row r="1266" spans="1:8">
      <c r="A1266"/>
      <c r="B1266"/>
      <c r="C1266"/>
      <c r="D1266" s="52"/>
      <c r="E1266" s="68"/>
      <c r="F1266" s="53"/>
      <c r="H1266" s="17"/>
    </row>
    <row r="1267" spans="1:8">
      <c r="A1267"/>
      <c r="B1267"/>
      <c r="C1267"/>
      <c r="D1267" s="52"/>
      <c r="E1267" s="68"/>
      <c r="F1267" s="53"/>
      <c r="H1267" s="17"/>
    </row>
    <row r="1268" spans="1:8">
      <c r="A1268"/>
      <c r="B1268"/>
      <c r="C1268"/>
      <c r="D1268" s="52"/>
      <c r="E1268" s="68"/>
      <c r="F1268" s="53"/>
      <c r="H1268" s="17"/>
    </row>
    <row r="1269" spans="1:8">
      <c r="A1269"/>
      <c r="B1269"/>
      <c r="C1269"/>
      <c r="D1269" s="52"/>
      <c r="E1269" s="68"/>
      <c r="F1269" s="53"/>
      <c r="H1269" s="17"/>
    </row>
    <row r="1270" spans="1:8">
      <c r="A1270"/>
      <c r="B1270"/>
      <c r="C1270"/>
      <c r="D1270" s="52"/>
      <c r="E1270" s="68"/>
      <c r="F1270" s="53"/>
      <c r="H1270" s="17"/>
    </row>
    <row r="1271" spans="1:8">
      <c r="A1271"/>
      <c r="B1271"/>
      <c r="C1271"/>
      <c r="D1271" s="52"/>
      <c r="E1271" s="68"/>
      <c r="F1271" s="53"/>
      <c r="H1271" s="17"/>
    </row>
    <row r="1272" spans="1:8">
      <c r="A1272"/>
      <c r="B1272"/>
      <c r="C1272"/>
      <c r="D1272" s="52"/>
      <c r="E1272" s="68"/>
      <c r="F1272" s="53"/>
      <c r="H1272" s="17"/>
    </row>
    <row r="1273" spans="1:8">
      <c r="A1273"/>
      <c r="B1273"/>
      <c r="C1273"/>
      <c r="D1273" s="52"/>
      <c r="E1273" s="68"/>
      <c r="F1273" s="53"/>
      <c r="H1273" s="17"/>
    </row>
    <row r="1274" spans="1:8">
      <c r="A1274"/>
      <c r="B1274"/>
      <c r="C1274"/>
      <c r="D1274" s="52"/>
      <c r="E1274" s="68"/>
      <c r="F1274" s="53"/>
      <c r="H1274" s="17"/>
    </row>
    <row r="1275" spans="1:8">
      <c r="A1275"/>
      <c r="B1275"/>
      <c r="C1275"/>
      <c r="D1275" s="52"/>
      <c r="E1275" s="68"/>
      <c r="F1275" s="53"/>
      <c r="H1275" s="17"/>
    </row>
    <row r="1276" spans="1:8">
      <c r="A1276"/>
      <c r="B1276"/>
      <c r="C1276"/>
      <c r="D1276" s="52"/>
      <c r="E1276" s="68"/>
      <c r="F1276" s="53"/>
      <c r="H1276" s="17"/>
    </row>
    <row r="1277" spans="1:8">
      <c r="A1277"/>
      <c r="B1277"/>
      <c r="C1277"/>
      <c r="D1277" s="52"/>
      <c r="E1277" s="68"/>
      <c r="F1277" s="53"/>
      <c r="H1277" s="17"/>
    </row>
    <row r="1278" spans="1:8">
      <c r="A1278"/>
      <c r="B1278"/>
      <c r="C1278"/>
      <c r="D1278" s="52"/>
      <c r="E1278" s="68"/>
      <c r="F1278" s="53"/>
      <c r="H1278" s="17"/>
    </row>
    <row r="1279" spans="1:8">
      <c r="A1279"/>
      <c r="B1279"/>
      <c r="C1279"/>
      <c r="D1279" s="52"/>
      <c r="E1279" s="68"/>
      <c r="F1279" s="53"/>
      <c r="H1279" s="17"/>
    </row>
    <row r="1280" spans="1:8">
      <c r="A1280"/>
      <c r="B1280"/>
      <c r="C1280"/>
      <c r="D1280" s="52"/>
      <c r="E1280" s="68"/>
      <c r="F1280" s="53"/>
      <c r="H1280" s="17"/>
    </row>
    <row r="1281" spans="1:8">
      <c r="A1281"/>
      <c r="B1281"/>
      <c r="C1281"/>
      <c r="D1281" s="52"/>
      <c r="E1281" s="68"/>
      <c r="F1281" s="53"/>
      <c r="H1281" s="17"/>
    </row>
    <row r="1282" spans="1:8">
      <c r="A1282"/>
      <c r="B1282"/>
      <c r="C1282"/>
      <c r="D1282" s="52"/>
      <c r="E1282" s="68"/>
      <c r="F1282" s="53"/>
      <c r="H1282" s="17"/>
    </row>
    <row r="1283" spans="1:8">
      <c r="A1283"/>
      <c r="B1283"/>
      <c r="C1283"/>
      <c r="D1283" s="52"/>
      <c r="E1283" s="68"/>
      <c r="F1283" s="53"/>
      <c r="H1283" s="17"/>
    </row>
    <row r="1284" spans="1:8">
      <c r="A1284"/>
      <c r="B1284"/>
      <c r="C1284"/>
      <c r="D1284" s="52"/>
      <c r="E1284" s="68"/>
      <c r="F1284" s="53"/>
      <c r="H1284" s="17"/>
    </row>
    <row r="1285" spans="1:8">
      <c r="A1285"/>
      <c r="B1285"/>
      <c r="C1285"/>
      <c r="D1285" s="52"/>
      <c r="E1285" s="68"/>
      <c r="F1285" s="53"/>
      <c r="H1285" s="17"/>
    </row>
    <row r="1286" spans="1:8">
      <c r="A1286"/>
      <c r="B1286"/>
      <c r="C1286"/>
      <c r="D1286" s="52"/>
      <c r="E1286" s="68"/>
      <c r="F1286" s="53"/>
      <c r="H1286" s="17"/>
    </row>
    <row r="1287" spans="1:8">
      <c r="A1287"/>
      <c r="B1287"/>
      <c r="C1287"/>
      <c r="D1287" s="52"/>
      <c r="E1287" s="68"/>
      <c r="F1287" s="53"/>
      <c r="H1287" s="17"/>
    </row>
    <row r="1288" spans="1:8">
      <c r="A1288"/>
      <c r="B1288"/>
      <c r="C1288"/>
      <c r="D1288" s="52"/>
      <c r="E1288" s="68"/>
      <c r="F1288" s="53"/>
      <c r="H1288" s="17"/>
    </row>
    <row r="1289" spans="1:8">
      <c r="A1289"/>
      <c r="B1289"/>
      <c r="C1289"/>
      <c r="D1289" s="52"/>
      <c r="E1289" s="68"/>
      <c r="F1289" s="53"/>
      <c r="H1289" s="17"/>
    </row>
    <row r="1290" spans="1:8">
      <c r="A1290"/>
      <c r="B1290"/>
      <c r="C1290"/>
      <c r="D1290" s="52"/>
      <c r="E1290" s="68"/>
      <c r="F1290" s="53"/>
      <c r="H1290" s="17"/>
    </row>
    <row r="1291" spans="1:8">
      <c r="A1291"/>
      <c r="B1291"/>
      <c r="C1291"/>
      <c r="D1291" s="52"/>
      <c r="E1291" s="68"/>
      <c r="F1291" s="53"/>
      <c r="H1291" s="17"/>
    </row>
    <row r="1292" spans="1:8">
      <c r="A1292"/>
      <c r="B1292"/>
      <c r="C1292"/>
      <c r="D1292" s="52"/>
      <c r="E1292" s="68"/>
      <c r="F1292" s="53"/>
      <c r="H1292" s="17"/>
    </row>
    <row r="1293" spans="1:8">
      <c r="A1293"/>
      <c r="B1293"/>
      <c r="C1293"/>
      <c r="D1293" s="52"/>
      <c r="E1293" s="68"/>
      <c r="F1293" s="53"/>
      <c r="H1293" s="17"/>
    </row>
    <row r="1294" spans="1:8">
      <c r="A1294"/>
      <c r="B1294"/>
      <c r="C1294"/>
      <c r="D1294" s="52"/>
      <c r="E1294" s="68"/>
      <c r="F1294" s="53"/>
      <c r="H1294" s="17"/>
    </row>
    <row r="1295" spans="1:8">
      <c r="A1295"/>
      <c r="B1295"/>
      <c r="C1295"/>
      <c r="D1295" s="52"/>
      <c r="E1295" s="68"/>
      <c r="F1295" s="53"/>
      <c r="H1295" s="17"/>
    </row>
    <row r="1296" spans="1:8">
      <c r="A1296"/>
      <c r="B1296"/>
      <c r="C1296"/>
      <c r="D1296" s="52"/>
      <c r="E1296" s="68"/>
      <c r="F1296" s="53"/>
      <c r="H1296" s="17"/>
    </row>
    <row r="1297" spans="1:8">
      <c r="A1297"/>
      <c r="B1297"/>
      <c r="C1297"/>
      <c r="D1297" s="52"/>
      <c r="E1297" s="68"/>
      <c r="F1297" s="53"/>
      <c r="H1297" s="17"/>
    </row>
    <row r="1298" spans="1:8">
      <c r="A1298"/>
      <c r="B1298"/>
      <c r="C1298"/>
      <c r="D1298" s="52"/>
      <c r="E1298" s="68"/>
      <c r="F1298" s="53"/>
      <c r="H1298" s="17"/>
    </row>
    <row r="1299" spans="1:8">
      <c r="A1299"/>
      <c r="B1299"/>
      <c r="C1299"/>
      <c r="D1299" s="52"/>
      <c r="E1299" s="68"/>
      <c r="F1299" s="53"/>
      <c r="H1299" s="17"/>
    </row>
    <row r="1300" spans="1:8">
      <c r="A1300"/>
      <c r="B1300"/>
      <c r="C1300"/>
      <c r="D1300" s="52"/>
      <c r="E1300" s="68"/>
      <c r="F1300" s="53"/>
      <c r="H1300" s="17"/>
    </row>
    <row r="1301" spans="1:8">
      <c r="A1301"/>
      <c r="B1301"/>
      <c r="C1301"/>
      <c r="D1301" s="52"/>
      <c r="E1301" s="68"/>
      <c r="F1301" s="53"/>
      <c r="H1301" s="17"/>
    </row>
    <row r="1302" spans="1:8">
      <c r="A1302"/>
      <c r="B1302"/>
      <c r="C1302"/>
      <c r="D1302" s="52"/>
      <c r="E1302" s="68"/>
      <c r="F1302" s="53"/>
      <c r="H1302" s="17"/>
    </row>
    <row r="1303" spans="1:8">
      <c r="A1303"/>
      <c r="B1303"/>
      <c r="C1303"/>
      <c r="D1303" s="52"/>
      <c r="E1303" s="68"/>
      <c r="F1303" s="53"/>
      <c r="H1303" s="17"/>
    </row>
    <row r="1304" spans="1:8">
      <c r="A1304"/>
      <c r="B1304"/>
      <c r="C1304"/>
      <c r="D1304" s="52"/>
      <c r="E1304" s="68"/>
      <c r="F1304" s="53"/>
      <c r="H1304" s="17"/>
    </row>
    <row r="1305" spans="1:8">
      <c r="A1305"/>
      <c r="B1305"/>
      <c r="C1305"/>
      <c r="D1305" s="52"/>
      <c r="E1305" s="68"/>
      <c r="F1305" s="53"/>
      <c r="H1305" s="17"/>
    </row>
    <row r="1306" spans="1:8">
      <c r="A1306"/>
      <c r="B1306"/>
      <c r="C1306"/>
      <c r="D1306" s="52"/>
      <c r="E1306" s="68"/>
      <c r="F1306" s="53"/>
      <c r="H1306" s="17"/>
    </row>
    <row r="1307" spans="1:8">
      <c r="A1307"/>
      <c r="B1307"/>
      <c r="C1307"/>
      <c r="D1307" s="52"/>
      <c r="E1307" s="68"/>
      <c r="F1307" s="53"/>
      <c r="H1307" s="17"/>
    </row>
    <row r="1308" spans="1:8">
      <c r="A1308"/>
      <c r="B1308"/>
      <c r="C1308"/>
      <c r="D1308" s="52"/>
      <c r="E1308" s="68"/>
      <c r="F1308" s="53"/>
      <c r="H1308" s="17"/>
    </row>
    <row r="1309" spans="1:8">
      <c r="A1309"/>
      <c r="B1309"/>
      <c r="C1309"/>
      <c r="D1309" s="52"/>
      <c r="E1309" s="68"/>
      <c r="F1309" s="53"/>
      <c r="H1309" s="17"/>
    </row>
    <row r="1310" spans="1:8">
      <c r="A1310"/>
      <c r="B1310"/>
      <c r="C1310"/>
      <c r="D1310" s="52"/>
      <c r="E1310" s="68"/>
      <c r="F1310" s="53"/>
      <c r="H1310" s="17"/>
    </row>
    <row r="1311" spans="1:8">
      <c r="A1311"/>
      <c r="B1311"/>
      <c r="C1311"/>
      <c r="D1311" s="52"/>
      <c r="E1311" s="68"/>
      <c r="F1311" s="53"/>
      <c r="H1311" s="17"/>
    </row>
    <row r="1312" spans="1:8">
      <c r="A1312"/>
      <c r="B1312"/>
      <c r="C1312"/>
      <c r="D1312" s="52"/>
      <c r="E1312" s="68"/>
      <c r="F1312" s="53"/>
      <c r="H1312" s="17"/>
    </row>
    <row r="1313" spans="1:8">
      <c r="A1313"/>
      <c r="B1313"/>
      <c r="C1313"/>
      <c r="D1313" s="52"/>
      <c r="E1313" s="68"/>
      <c r="F1313" s="53"/>
      <c r="H1313" s="17"/>
    </row>
    <row r="1314" spans="1:8">
      <c r="A1314"/>
      <c r="B1314"/>
      <c r="C1314"/>
      <c r="D1314" s="52"/>
      <c r="E1314" s="68"/>
      <c r="F1314" s="53"/>
      <c r="H1314" s="17"/>
    </row>
    <row r="1315" spans="1:8">
      <c r="A1315"/>
      <c r="B1315"/>
      <c r="C1315"/>
      <c r="D1315" s="52"/>
      <c r="E1315" s="68"/>
      <c r="F1315" s="53"/>
      <c r="H1315" s="17"/>
    </row>
    <row r="1316" spans="1:8">
      <c r="A1316"/>
      <c r="B1316"/>
      <c r="C1316"/>
      <c r="D1316" s="52"/>
      <c r="E1316" s="68"/>
      <c r="F1316" s="53"/>
      <c r="H1316" s="17"/>
    </row>
    <row r="1317" spans="1:8">
      <c r="A1317"/>
      <c r="B1317"/>
      <c r="C1317"/>
      <c r="D1317" s="52"/>
      <c r="E1317" s="68"/>
      <c r="F1317" s="53"/>
      <c r="H1317" s="17"/>
    </row>
    <row r="1318" spans="1:8">
      <c r="A1318"/>
      <c r="B1318"/>
      <c r="C1318"/>
      <c r="D1318" s="52"/>
      <c r="E1318" s="68"/>
      <c r="F1318" s="53"/>
      <c r="H1318" s="17"/>
    </row>
    <row r="1319" spans="1:8">
      <c r="A1319"/>
      <c r="B1319"/>
      <c r="C1319"/>
      <c r="D1319" s="52"/>
      <c r="E1319" s="68"/>
      <c r="F1319" s="53"/>
      <c r="H1319" s="17"/>
    </row>
    <row r="1320" spans="1:8">
      <c r="A1320"/>
      <c r="B1320"/>
      <c r="C1320"/>
      <c r="D1320" s="52"/>
      <c r="E1320" s="68"/>
      <c r="F1320" s="53"/>
      <c r="H1320" s="17"/>
    </row>
    <row r="1321" spans="1:8">
      <c r="A1321"/>
      <c r="B1321"/>
      <c r="C1321"/>
      <c r="D1321" s="52"/>
      <c r="E1321" s="68"/>
      <c r="F1321" s="53"/>
      <c r="H1321" s="17"/>
    </row>
    <row r="1322" spans="1:8">
      <c r="A1322"/>
      <c r="B1322"/>
      <c r="C1322"/>
      <c r="D1322" s="52"/>
      <c r="E1322" s="68"/>
      <c r="F1322" s="53"/>
      <c r="H1322" s="17"/>
    </row>
    <row r="1323" spans="1:8">
      <c r="A1323"/>
      <c r="B1323"/>
      <c r="C1323"/>
      <c r="D1323" s="52"/>
      <c r="E1323" s="68"/>
      <c r="F1323" s="53"/>
      <c r="H1323" s="17"/>
    </row>
    <row r="1324" spans="1:8">
      <c r="A1324"/>
      <c r="B1324"/>
      <c r="C1324"/>
      <c r="D1324" s="52"/>
      <c r="E1324" s="68"/>
      <c r="F1324" s="53"/>
      <c r="H1324" s="17"/>
    </row>
    <row r="1325" spans="1:8">
      <c r="A1325"/>
      <c r="B1325"/>
      <c r="C1325"/>
      <c r="D1325" s="52"/>
      <c r="E1325" s="68"/>
      <c r="F1325" s="53"/>
      <c r="H1325" s="17"/>
    </row>
    <row r="1326" spans="1:8">
      <c r="A1326"/>
      <c r="B1326"/>
      <c r="C1326"/>
      <c r="D1326" s="52"/>
      <c r="E1326" s="68"/>
      <c r="F1326" s="53"/>
      <c r="H1326" s="17"/>
    </row>
    <row r="1327" spans="1:8">
      <c r="A1327"/>
      <c r="B1327"/>
      <c r="C1327"/>
      <c r="D1327" s="52"/>
      <c r="E1327" s="68"/>
      <c r="F1327" s="53"/>
      <c r="H1327" s="17"/>
    </row>
    <row r="1328" spans="1:8">
      <c r="A1328"/>
      <c r="B1328"/>
      <c r="C1328"/>
      <c r="D1328" s="52"/>
      <c r="E1328" s="68"/>
      <c r="F1328" s="53"/>
      <c r="H1328" s="17"/>
    </row>
    <row r="1329" spans="1:8">
      <c r="A1329"/>
      <c r="B1329"/>
      <c r="C1329"/>
      <c r="D1329" s="52"/>
      <c r="E1329" s="68"/>
      <c r="F1329" s="53"/>
      <c r="H1329" s="17"/>
    </row>
    <row r="1330" spans="1:8">
      <c r="A1330"/>
      <c r="B1330"/>
      <c r="C1330"/>
      <c r="D1330" s="52"/>
      <c r="E1330" s="68"/>
      <c r="F1330" s="53"/>
      <c r="H1330" s="17"/>
    </row>
    <row r="1331" spans="1:8">
      <c r="A1331"/>
      <c r="B1331"/>
      <c r="C1331"/>
      <c r="D1331" s="52"/>
      <c r="E1331" s="68"/>
      <c r="F1331" s="53"/>
      <c r="H1331" s="17"/>
    </row>
    <row r="1332" spans="1:8">
      <c r="A1332"/>
      <c r="B1332"/>
      <c r="C1332"/>
      <c r="D1332" s="52"/>
      <c r="E1332" s="68"/>
      <c r="F1332" s="53"/>
      <c r="H1332" s="17"/>
    </row>
    <row r="1333" spans="1:8">
      <c r="A1333"/>
      <c r="B1333"/>
      <c r="C1333"/>
      <c r="D1333" s="52"/>
      <c r="E1333" s="68"/>
      <c r="F1333" s="53"/>
      <c r="H1333" s="17"/>
    </row>
    <row r="1334" spans="1:8">
      <c r="A1334"/>
      <c r="B1334"/>
      <c r="C1334"/>
      <c r="D1334" s="52"/>
      <c r="E1334" s="68"/>
      <c r="F1334" s="53"/>
      <c r="H1334" s="17"/>
    </row>
    <row r="1335" spans="1:8">
      <c r="A1335"/>
      <c r="B1335"/>
      <c r="C1335"/>
      <c r="D1335" s="52"/>
      <c r="E1335" s="68"/>
      <c r="F1335" s="53"/>
      <c r="H1335" s="17"/>
    </row>
    <row r="1336" spans="1:8">
      <c r="A1336"/>
      <c r="B1336"/>
      <c r="C1336"/>
      <c r="D1336" s="52"/>
      <c r="E1336" s="68"/>
      <c r="F1336" s="53"/>
      <c r="H1336" s="17"/>
    </row>
    <row r="1337" spans="1:8">
      <c r="A1337"/>
      <c r="B1337"/>
      <c r="C1337"/>
      <c r="D1337" s="52"/>
      <c r="E1337" s="68"/>
      <c r="F1337" s="53"/>
      <c r="H1337" s="17"/>
    </row>
    <row r="1338" spans="1:8">
      <c r="A1338"/>
      <c r="B1338"/>
      <c r="C1338"/>
      <c r="D1338" s="52"/>
      <c r="E1338" s="68"/>
      <c r="F1338" s="53"/>
      <c r="H1338" s="17"/>
    </row>
    <row r="1339" spans="1:8">
      <c r="A1339"/>
      <c r="B1339"/>
      <c r="C1339"/>
      <c r="D1339" s="52"/>
      <c r="E1339" s="68"/>
      <c r="F1339" s="53"/>
      <c r="H1339" s="17"/>
    </row>
    <row r="1340" spans="1:8">
      <c r="A1340"/>
      <c r="B1340"/>
      <c r="C1340"/>
      <c r="D1340" s="52"/>
      <c r="E1340" s="68"/>
      <c r="F1340" s="53"/>
      <c r="H1340" s="17"/>
    </row>
    <row r="1341" spans="1:8">
      <c r="A1341"/>
      <c r="B1341"/>
      <c r="C1341"/>
      <c r="D1341" s="52"/>
      <c r="E1341" s="68"/>
      <c r="F1341" s="53"/>
      <c r="H1341" s="17"/>
    </row>
    <row r="1342" spans="1:8">
      <c r="A1342"/>
      <c r="B1342"/>
      <c r="C1342"/>
      <c r="D1342" s="52"/>
      <c r="E1342" s="68"/>
      <c r="F1342" s="53"/>
      <c r="H1342" s="17"/>
    </row>
    <row r="1343" spans="1:8">
      <c r="A1343"/>
      <c r="B1343"/>
      <c r="C1343"/>
      <c r="D1343" s="52"/>
      <c r="E1343" s="68"/>
      <c r="F1343" s="53"/>
      <c r="H1343" s="17"/>
    </row>
    <row r="1344" spans="1:8">
      <c r="A1344"/>
      <c r="B1344"/>
      <c r="C1344"/>
      <c r="D1344" s="52"/>
      <c r="E1344" s="68"/>
      <c r="F1344" s="53"/>
      <c r="H1344" s="17"/>
    </row>
    <row r="1345" spans="1:8">
      <c r="A1345"/>
      <c r="B1345"/>
      <c r="C1345"/>
      <c r="D1345" s="52"/>
      <c r="E1345" s="68"/>
      <c r="F1345" s="53"/>
      <c r="H1345" s="17"/>
    </row>
    <row r="1346" spans="1:8">
      <c r="A1346"/>
      <c r="B1346"/>
      <c r="C1346"/>
      <c r="D1346" s="52"/>
      <c r="E1346" s="68"/>
      <c r="F1346" s="53"/>
      <c r="H1346" s="17"/>
    </row>
    <row r="1347" spans="1:8">
      <c r="A1347"/>
      <c r="B1347"/>
      <c r="C1347"/>
      <c r="D1347" s="52"/>
      <c r="E1347" s="68"/>
      <c r="F1347" s="53"/>
      <c r="H1347" s="17"/>
    </row>
    <row r="1348" spans="1:8">
      <c r="A1348"/>
      <c r="B1348"/>
      <c r="C1348"/>
      <c r="D1348" s="52"/>
      <c r="E1348" s="68"/>
      <c r="F1348" s="53"/>
      <c r="H1348" s="17"/>
    </row>
    <row r="1349" spans="1:8">
      <c r="A1349"/>
      <c r="B1349"/>
      <c r="C1349"/>
      <c r="D1349" s="52"/>
      <c r="E1349" s="68"/>
      <c r="F1349" s="53"/>
      <c r="H1349" s="17"/>
    </row>
    <row r="1350" spans="1:8">
      <c r="A1350"/>
      <c r="B1350"/>
      <c r="C1350"/>
      <c r="D1350" s="52"/>
      <c r="E1350" s="68"/>
      <c r="F1350" s="53"/>
      <c r="H1350" s="17"/>
    </row>
    <row r="1351" spans="1:8">
      <c r="A1351"/>
      <c r="B1351"/>
      <c r="C1351"/>
      <c r="D1351" s="52"/>
      <c r="E1351" s="68"/>
      <c r="F1351" s="53"/>
      <c r="H1351" s="17"/>
    </row>
    <row r="1352" spans="1:8">
      <c r="A1352"/>
      <c r="B1352"/>
      <c r="C1352"/>
      <c r="D1352" s="52"/>
      <c r="E1352" s="68"/>
      <c r="F1352" s="53"/>
      <c r="H1352" s="17"/>
    </row>
    <row r="1353" spans="1:8">
      <c r="A1353"/>
      <c r="B1353"/>
      <c r="C1353"/>
      <c r="D1353" s="52"/>
      <c r="E1353" s="68"/>
      <c r="F1353" s="53"/>
      <c r="H1353" s="17"/>
    </row>
    <row r="1354" spans="1:8">
      <c r="A1354"/>
      <c r="B1354"/>
      <c r="C1354"/>
      <c r="D1354" s="52"/>
      <c r="E1354" s="68"/>
      <c r="F1354" s="53"/>
      <c r="H1354" s="17"/>
    </row>
    <row r="1355" spans="1:8">
      <c r="A1355"/>
      <c r="B1355"/>
      <c r="C1355"/>
      <c r="D1355" s="52"/>
      <c r="E1355" s="68"/>
      <c r="F1355" s="53"/>
      <c r="H1355" s="17"/>
    </row>
    <row r="1356" spans="1:8">
      <c r="A1356"/>
      <c r="B1356"/>
      <c r="C1356"/>
      <c r="D1356" s="52"/>
      <c r="E1356" s="68"/>
      <c r="F1356" s="53"/>
      <c r="H1356" s="17"/>
    </row>
    <row r="1357" spans="1:8">
      <c r="A1357"/>
      <c r="B1357"/>
      <c r="C1357"/>
      <c r="D1357" s="52"/>
      <c r="E1357" s="68"/>
      <c r="F1357" s="53"/>
      <c r="H1357" s="17"/>
    </row>
    <row r="1358" spans="1:8">
      <c r="A1358"/>
      <c r="B1358"/>
      <c r="C1358"/>
      <c r="D1358" s="52"/>
      <c r="E1358" s="68"/>
      <c r="F1358" s="53"/>
      <c r="H1358" s="17"/>
    </row>
    <row r="1359" spans="1:8">
      <c r="A1359"/>
      <c r="B1359"/>
      <c r="C1359"/>
      <c r="D1359" s="52"/>
      <c r="E1359" s="68"/>
      <c r="F1359" s="53"/>
      <c r="H1359" s="17"/>
    </row>
    <row r="1360" spans="1:8">
      <c r="A1360"/>
      <c r="B1360"/>
      <c r="C1360"/>
      <c r="D1360" s="52"/>
      <c r="E1360" s="68"/>
      <c r="F1360" s="53"/>
      <c r="H1360" s="17"/>
    </row>
    <row r="1361" spans="1:8">
      <c r="A1361"/>
      <c r="B1361"/>
      <c r="C1361"/>
      <c r="D1361" s="52"/>
      <c r="E1361" s="68"/>
      <c r="F1361" s="53"/>
      <c r="H1361" s="17"/>
    </row>
    <row r="1362" spans="1:8">
      <c r="A1362"/>
      <c r="B1362"/>
      <c r="C1362"/>
      <c r="D1362" s="52"/>
      <c r="E1362" s="68"/>
      <c r="F1362" s="53"/>
      <c r="H1362" s="17"/>
    </row>
    <row r="1363" spans="1:8">
      <c r="A1363"/>
      <c r="B1363"/>
      <c r="C1363"/>
      <c r="D1363" s="52"/>
      <c r="E1363" s="68"/>
      <c r="F1363" s="53"/>
      <c r="H1363" s="17"/>
    </row>
    <row r="1364" spans="1:8">
      <c r="A1364"/>
      <c r="B1364"/>
      <c r="C1364"/>
      <c r="D1364" s="52"/>
      <c r="E1364" s="68"/>
      <c r="F1364" s="53"/>
      <c r="H1364" s="17"/>
    </row>
    <row r="1365" spans="1:8">
      <c r="A1365"/>
      <c r="B1365"/>
      <c r="C1365"/>
      <c r="D1365" s="52"/>
      <c r="E1365" s="68"/>
      <c r="F1365" s="53"/>
      <c r="H1365" s="17"/>
    </row>
    <row r="1366" spans="1:8">
      <c r="A1366"/>
      <c r="B1366"/>
      <c r="C1366"/>
      <c r="D1366" s="52"/>
      <c r="E1366" s="68"/>
      <c r="F1366" s="53"/>
      <c r="H1366" s="17"/>
    </row>
    <row r="1367" spans="1:8">
      <c r="A1367"/>
      <c r="B1367"/>
      <c r="C1367"/>
      <c r="D1367" s="52"/>
      <c r="E1367" s="68"/>
      <c r="F1367" s="53"/>
      <c r="H1367" s="17"/>
    </row>
    <row r="1368" spans="1:8">
      <c r="A1368"/>
      <c r="B1368"/>
      <c r="C1368"/>
      <c r="D1368" s="52"/>
      <c r="E1368" s="68"/>
      <c r="F1368" s="53"/>
      <c r="H1368" s="17"/>
    </row>
    <row r="1369" spans="1:8">
      <c r="A1369"/>
      <c r="B1369"/>
      <c r="C1369"/>
      <c r="D1369" s="52"/>
      <c r="E1369" s="68"/>
      <c r="F1369" s="53"/>
      <c r="H1369" s="17"/>
    </row>
    <row r="1370" spans="1:8">
      <c r="A1370"/>
      <c r="B1370"/>
      <c r="C1370"/>
      <c r="D1370" s="52"/>
      <c r="E1370" s="68"/>
      <c r="F1370" s="53"/>
      <c r="H1370" s="17"/>
    </row>
    <row r="1371" spans="1:8">
      <c r="A1371"/>
      <c r="B1371"/>
      <c r="C1371"/>
      <c r="D1371" s="52"/>
      <c r="E1371" s="68"/>
      <c r="F1371" s="53"/>
      <c r="H1371" s="17"/>
    </row>
    <row r="1372" spans="1:8">
      <c r="A1372"/>
      <c r="B1372"/>
      <c r="C1372"/>
      <c r="D1372" s="52"/>
      <c r="E1372" s="68"/>
      <c r="F1372" s="53"/>
      <c r="H1372" s="17"/>
    </row>
    <row r="1373" spans="1:8">
      <c r="A1373"/>
      <c r="B1373"/>
      <c r="C1373"/>
      <c r="D1373" s="52"/>
      <c r="E1373" s="68"/>
      <c r="F1373" s="53"/>
      <c r="H1373" s="17"/>
    </row>
    <row r="1374" spans="1:8">
      <c r="A1374"/>
      <c r="B1374"/>
      <c r="C1374"/>
      <c r="D1374" s="52"/>
      <c r="E1374" s="68"/>
      <c r="F1374" s="53"/>
      <c r="H1374" s="17"/>
    </row>
    <row r="1375" spans="1:8">
      <c r="A1375"/>
      <c r="B1375"/>
      <c r="C1375"/>
      <c r="D1375" s="52"/>
      <c r="E1375" s="68"/>
      <c r="F1375" s="53"/>
      <c r="H1375" s="17"/>
    </row>
    <row r="1376" spans="1:8">
      <c r="A1376"/>
      <c r="B1376"/>
      <c r="C1376"/>
      <c r="D1376" s="52"/>
      <c r="E1376" s="68"/>
      <c r="F1376" s="53"/>
      <c r="H1376" s="17"/>
    </row>
    <row r="1377" spans="1:8">
      <c r="A1377"/>
      <c r="B1377"/>
      <c r="C1377"/>
      <c r="D1377" s="52"/>
      <c r="E1377" s="68"/>
      <c r="F1377" s="53"/>
      <c r="H1377" s="17"/>
    </row>
    <row r="1378" spans="1:8">
      <c r="A1378"/>
      <c r="B1378"/>
      <c r="C1378"/>
      <c r="D1378" s="52"/>
      <c r="E1378" s="68"/>
      <c r="F1378" s="53"/>
      <c r="H1378" s="17"/>
    </row>
    <row r="1379" spans="1:8">
      <c r="A1379"/>
      <c r="B1379"/>
      <c r="C1379"/>
      <c r="D1379" s="52"/>
      <c r="E1379" s="68"/>
      <c r="F1379" s="53"/>
      <c r="H1379" s="17"/>
    </row>
    <row r="1380" spans="1:8">
      <c r="A1380"/>
      <c r="B1380"/>
      <c r="C1380"/>
      <c r="D1380" s="52"/>
      <c r="E1380" s="68"/>
      <c r="F1380" s="53"/>
      <c r="H1380" s="17"/>
    </row>
    <row r="1381" spans="1:8">
      <c r="A1381"/>
      <c r="B1381"/>
      <c r="C1381"/>
      <c r="D1381" s="52"/>
      <c r="E1381" s="68"/>
      <c r="F1381" s="53"/>
      <c r="H1381" s="17"/>
    </row>
    <row r="1382" spans="1:8">
      <c r="A1382"/>
      <c r="B1382"/>
      <c r="C1382"/>
      <c r="D1382" s="52"/>
      <c r="E1382" s="68"/>
      <c r="F1382" s="53"/>
      <c r="H1382" s="17"/>
    </row>
    <row r="1383" spans="1:8">
      <c r="A1383"/>
      <c r="B1383"/>
      <c r="C1383"/>
      <c r="D1383" s="52"/>
      <c r="E1383" s="68"/>
      <c r="F1383" s="53"/>
      <c r="H1383" s="17"/>
    </row>
    <row r="1384" spans="1:8">
      <c r="A1384"/>
      <c r="B1384"/>
      <c r="C1384"/>
      <c r="D1384" s="52"/>
      <c r="E1384" s="68"/>
      <c r="F1384" s="53"/>
      <c r="H1384" s="17"/>
    </row>
    <row r="1385" spans="1:8">
      <c r="A1385"/>
      <c r="B1385"/>
      <c r="C1385"/>
      <c r="D1385" s="52"/>
      <c r="E1385" s="68"/>
      <c r="F1385" s="53"/>
      <c r="H1385" s="17"/>
    </row>
    <row r="1386" spans="1:8">
      <c r="A1386"/>
      <c r="B1386"/>
      <c r="C1386"/>
      <c r="D1386" s="52"/>
      <c r="E1386" s="68"/>
      <c r="F1386" s="53"/>
      <c r="H1386" s="17"/>
    </row>
    <row r="1387" spans="1:8">
      <c r="A1387"/>
      <c r="B1387"/>
      <c r="C1387"/>
      <c r="D1387" s="52"/>
      <c r="E1387" s="68"/>
      <c r="F1387" s="53"/>
      <c r="H1387" s="17"/>
    </row>
    <row r="1388" spans="1:8">
      <c r="A1388"/>
      <c r="B1388"/>
      <c r="C1388"/>
      <c r="D1388" s="52"/>
      <c r="E1388" s="68"/>
      <c r="F1388" s="53"/>
      <c r="H1388" s="17"/>
    </row>
    <row r="1389" spans="1:8">
      <c r="A1389"/>
      <c r="B1389"/>
      <c r="C1389"/>
      <c r="D1389" s="52"/>
      <c r="E1389" s="68"/>
      <c r="F1389" s="53"/>
      <c r="H1389" s="17"/>
    </row>
    <row r="1390" spans="1:8">
      <c r="A1390"/>
      <c r="B1390"/>
      <c r="C1390"/>
      <c r="D1390" s="52"/>
      <c r="E1390" s="68"/>
      <c r="F1390" s="53"/>
      <c r="H1390" s="17"/>
    </row>
    <row r="1391" spans="1:8">
      <c r="A1391"/>
      <c r="B1391"/>
      <c r="C1391"/>
      <c r="D1391" s="52"/>
      <c r="E1391" s="68"/>
      <c r="F1391" s="53"/>
      <c r="H1391" s="17"/>
    </row>
    <row r="1392" spans="1:8">
      <c r="A1392"/>
      <c r="B1392"/>
      <c r="C1392"/>
      <c r="D1392" s="52"/>
      <c r="E1392" s="68"/>
      <c r="F1392" s="53"/>
      <c r="H1392" s="17"/>
    </row>
    <row r="1393" spans="1:8">
      <c r="A1393"/>
      <c r="B1393"/>
      <c r="C1393"/>
      <c r="D1393" s="52"/>
      <c r="E1393" s="68"/>
      <c r="F1393" s="53"/>
      <c r="H1393" s="17"/>
    </row>
    <row r="1394" spans="1:8">
      <c r="A1394"/>
      <c r="B1394"/>
      <c r="C1394"/>
      <c r="D1394" s="52"/>
      <c r="E1394" s="68"/>
      <c r="F1394" s="53"/>
      <c r="H1394" s="17"/>
    </row>
    <row r="1395" spans="1:8">
      <c r="A1395"/>
      <c r="B1395"/>
      <c r="C1395"/>
      <c r="D1395" s="52"/>
      <c r="E1395" s="68"/>
      <c r="F1395" s="53"/>
      <c r="H1395" s="17"/>
    </row>
    <row r="1396" spans="1:8">
      <c r="A1396"/>
      <c r="B1396"/>
      <c r="C1396"/>
      <c r="D1396" s="52"/>
      <c r="E1396" s="68"/>
      <c r="F1396" s="53"/>
      <c r="H1396" s="17"/>
    </row>
    <row r="1397" spans="1:8">
      <c r="A1397"/>
      <c r="B1397"/>
      <c r="C1397"/>
      <c r="D1397" s="52"/>
      <c r="E1397" s="68"/>
      <c r="F1397" s="53"/>
      <c r="H1397" s="17"/>
    </row>
    <row r="1398" spans="1:8">
      <c r="A1398"/>
      <c r="B1398"/>
      <c r="C1398"/>
      <c r="D1398" s="52"/>
      <c r="E1398" s="68"/>
      <c r="F1398" s="53"/>
      <c r="H1398" s="17"/>
    </row>
    <row r="1399" spans="1:8">
      <c r="A1399"/>
      <c r="B1399"/>
      <c r="C1399"/>
      <c r="D1399" s="52"/>
      <c r="E1399" s="68"/>
      <c r="F1399" s="53"/>
      <c r="H1399" s="17"/>
    </row>
    <row r="1400" spans="1:8">
      <c r="A1400"/>
      <c r="B1400"/>
      <c r="C1400"/>
      <c r="D1400" s="52"/>
      <c r="E1400" s="68"/>
      <c r="F1400" s="53"/>
      <c r="H1400" s="17"/>
    </row>
    <row r="1401" spans="1:8">
      <c r="A1401"/>
      <c r="B1401"/>
      <c r="C1401"/>
      <c r="D1401" s="52"/>
      <c r="E1401" s="68"/>
      <c r="F1401" s="53"/>
      <c r="H1401" s="17"/>
    </row>
    <row r="1402" spans="1:8">
      <c r="A1402"/>
      <c r="B1402"/>
      <c r="C1402"/>
      <c r="D1402" s="52"/>
      <c r="E1402" s="68"/>
      <c r="F1402" s="53"/>
      <c r="H1402" s="17"/>
    </row>
    <row r="1403" spans="1:8">
      <c r="A1403"/>
      <c r="B1403"/>
      <c r="C1403"/>
      <c r="D1403" s="52"/>
      <c r="E1403" s="68"/>
      <c r="F1403" s="53"/>
      <c r="H1403" s="17"/>
    </row>
    <row r="1404" spans="1:8">
      <c r="A1404"/>
      <c r="B1404"/>
      <c r="C1404"/>
      <c r="D1404" s="52"/>
      <c r="E1404" s="68"/>
      <c r="F1404" s="53"/>
      <c r="H1404" s="17"/>
    </row>
    <row r="1405" spans="1:8">
      <c r="A1405"/>
      <c r="B1405"/>
      <c r="C1405"/>
      <c r="D1405" s="52"/>
      <c r="E1405" s="68"/>
      <c r="F1405" s="53"/>
      <c r="H1405" s="17"/>
    </row>
    <row r="1406" spans="1:8">
      <c r="A1406"/>
      <c r="B1406"/>
      <c r="C1406"/>
      <c r="D1406" s="52"/>
      <c r="E1406" s="68"/>
      <c r="F1406" s="53"/>
      <c r="H1406" s="17"/>
    </row>
    <row r="1407" spans="1:8">
      <c r="A1407"/>
      <c r="B1407"/>
      <c r="C1407"/>
      <c r="D1407" s="52"/>
      <c r="E1407" s="68"/>
      <c r="F1407" s="53"/>
      <c r="H1407" s="17"/>
    </row>
    <row r="1408" spans="1:8">
      <c r="A1408"/>
      <c r="B1408"/>
      <c r="C1408"/>
      <c r="D1408" s="52"/>
      <c r="E1408" s="68"/>
      <c r="F1408" s="53"/>
      <c r="H1408" s="17"/>
    </row>
    <row r="1409" spans="1:8">
      <c r="A1409"/>
      <c r="B1409"/>
      <c r="C1409"/>
      <c r="D1409" s="52"/>
      <c r="E1409" s="68"/>
      <c r="F1409" s="53"/>
      <c r="H1409" s="17"/>
    </row>
    <row r="1410" spans="1:8">
      <c r="A1410"/>
      <c r="B1410"/>
      <c r="C1410"/>
      <c r="D1410" s="52"/>
      <c r="E1410" s="68"/>
      <c r="F1410" s="53"/>
      <c r="H1410" s="17"/>
    </row>
    <row r="1411" spans="1:8">
      <c r="A1411"/>
      <c r="B1411"/>
      <c r="C1411"/>
      <c r="D1411" s="52"/>
      <c r="E1411" s="68"/>
      <c r="F1411" s="53"/>
      <c r="H1411" s="17"/>
    </row>
    <row r="1412" spans="1:8">
      <c r="A1412"/>
      <c r="B1412"/>
      <c r="C1412"/>
      <c r="D1412" s="52"/>
      <c r="E1412" s="68"/>
      <c r="F1412" s="53"/>
      <c r="H1412" s="17"/>
    </row>
    <row r="1413" spans="1:8">
      <c r="A1413"/>
      <c r="B1413"/>
      <c r="C1413"/>
      <c r="D1413" s="52"/>
      <c r="E1413" s="68"/>
      <c r="F1413" s="53"/>
      <c r="H1413" s="17"/>
    </row>
    <row r="1414" spans="1:8">
      <c r="A1414"/>
      <c r="B1414"/>
      <c r="C1414"/>
      <c r="D1414" s="52"/>
      <c r="E1414" s="68"/>
      <c r="F1414" s="53"/>
      <c r="H1414" s="17"/>
    </row>
    <row r="1415" spans="1:8">
      <c r="A1415"/>
      <c r="B1415"/>
      <c r="C1415"/>
      <c r="D1415" s="52"/>
      <c r="E1415" s="68"/>
      <c r="F1415" s="53"/>
      <c r="H1415" s="17"/>
    </row>
    <row r="1416" spans="1:8">
      <c r="A1416"/>
      <c r="B1416"/>
      <c r="C1416"/>
      <c r="D1416" s="52"/>
      <c r="E1416" s="68"/>
      <c r="F1416" s="53"/>
      <c r="H1416" s="17"/>
    </row>
    <row r="1417" spans="1:8">
      <c r="A1417"/>
      <c r="B1417"/>
      <c r="C1417"/>
      <c r="D1417" s="52"/>
      <c r="E1417" s="68"/>
      <c r="F1417" s="53"/>
      <c r="H1417" s="17"/>
    </row>
    <row r="1418" spans="1:8">
      <c r="A1418"/>
      <c r="B1418"/>
      <c r="C1418"/>
      <c r="D1418" s="52"/>
      <c r="E1418" s="68"/>
      <c r="F1418" s="53"/>
      <c r="H1418" s="17"/>
    </row>
    <row r="1419" spans="1:8">
      <c r="A1419"/>
      <c r="B1419"/>
      <c r="C1419"/>
      <c r="D1419" s="52"/>
      <c r="E1419" s="68"/>
      <c r="F1419" s="53"/>
      <c r="H1419" s="17"/>
    </row>
    <row r="1420" spans="1:8">
      <c r="A1420"/>
      <c r="B1420"/>
      <c r="C1420"/>
      <c r="D1420" s="52"/>
      <c r="E1420" s="68"/>
      <c r="F1420" s="53"/>
      <c r="H1420" s="17"/>
    </row>
    <row r="1421" spans="1:8">
      <c r="A1421"/>
      <c r="B1421"/>
      <c r="C1421"/>
      <c r="D1421" s="52"/>
      <c r="E1421" s="68"/>
      <c r="F1421" s="53"/>
      <c r="H1421" s="17"/>
    </row>
    <row r="1422" spans="1:8">
      <c r="A1422"/>
      <c r="B1422"/>
      <c r="C1422"/>
      <c r="D1422" s="52"/>
      <c r="E1422" s="68"/>
      <c r="F1422" s="53"/>
      <c r="H1422" s="17"/>
    </row>
    <row r="1423" spans="1:8">
      <c r="A1423"/>
      <c r="B1423"/>
      <c r="C1423"/>
      <c r="D1423" s="52"/>
      <c r="E1423" s="68"/>
      <c r="F1423" s="53"/>
      <c r="H1423" s="17"/>
    </row>
    <row r="1424" spans="1:8">
      <c r="A1424"/>
      <c r="B1424"/>
      <c r="C1424"/>
      <c r="D1424" s="52"/>
      <c r="E1424" s="68"/>
      <c r="F1424" s="53"/>
      <c r="H1424" s="17"/>
    </row>
    <row r="1425" spans="1:8">
      <c r="A1425"/>
      <c r="B1425"/>
      <c r="C1425"/>
      <c r="D1425" s="52"/>
      <c r="E1425" s="68"/>
      <c r="F1425" s="53"/>
      <c r="H1425" s="17"/>
    </row>
    <row r="1426" spans="1:8">
      <c r="A1426"/>
      <c r="B1426"/>
      <c r="C1426"/>
      <c r="D1426" s="52"/>
      <c r="E1426" s="68"/>
      <c r="F1426" s="53"/>
      <c r="H1426" s="17"/>
    </row>
    <row r="1427" spans="1:8">
      <c r="A1427"/>
      <c r="B1427"/>
      <c r="C1427"/>
      <c r="D1427" s="52"/>
      <c r="E1427" s="68"/>
      <c r="F1427" s="53"/>
      <c r="H1427" s="17"/>
    </row>
    <row r="1428" spans="1:8">
      <c r="A1428"/>
      <c r="B1428"/>
      <c r="C1428"/>
      <c r="D1428" s="52"/>
      <c r="E1428" s="68"/>
      <c r="F1428" s="53"/>
      <c r="H1428" s="17"/>
    </row>
    <row r="1429" spans="1:8">
      <c r="A1429"/>
      <c r="B1429"/>
      <c r="C1429"/>
      <c r="D1429" s="52"/>
      <c r="E1429" s="68"/>
      <c r="F1429" s="53"/>
      <c r="H1429" s="17"/>
    </row>
    <row r="1430" spans="1:8">
      <c r="A1430"/>
      <c r="B1430"/>
      <c r="C1430"/>
      <c r="D1430" s="52"/>
      <c r="E1430" s="68"/>
      <c r="F1430" s="53"/>
      <c r="H1430" s="17"/>
    </row>
    <row r="1431" spans="1:8">
      <c r="A1431"/>
      <c r="B1431"/>
      <c r="C1431"/>
      <c r="D1431" s="52"/>
      <c r="E1431" s="68"/>
      <c r="F1431" s="53"/>
      <c r="H1431" s="17"/>
    </row>
    <row r="1432" spans="1:8">
      <c r="A1432"/>
      <c r="B1432"/>
      <c r="C1432"/>
      <c r="D1432" s="52"/>
      <c r="E1432" s="68"/>
      <c r="F1432" s="53"/>
      <c r="H1432" s="17"/>
    </row>
    <row r="1433" spans="1:8">
      <c r="A1433"/>
      <c r="B1433"/>
      <c r="C1433"/>
      <c r="D1433" s="52"/>
      <c r="E1433" s="68"/>
      <c r="F1433" s="53"/>
      <c r="H1433" s="17"/>
    </row>
    <row r="1434" spans="1:8">
      <c r="A1434"/>
      <c r="B1434"/>
      <c r="C1434"/>
      <c r="D1434" s="52"/>
      <c r="E1434" s="68"/>
      <c r="F1434" s="53"/>
      <c r="H1434" s="17"/>
    </row>
    <row r="1435" spans="1:8">
      <c r="A1435"/>
      <c r="B1435"/>
      <c r="C1435"/>
      <c r="D1435" s="52"/>
      <c r="E1435" s="68"/>
      <c r="F1435" s="53"/>
      <c r="H1435" s="17"/>
    </row>
    <row r="1436" spans="1:8">
      <c r="A1436"/>
      <c r="B1436"/>
      <c r="C1436"/>
      <c r="D1436" s="52"/>
      <c r="E1436" s="68"/>
      <c r="F1436" s="53"/>
      <c r="H1436" s="17"/>
    </row>
    <row r="1437" spans="1:8">
      <c r="A1437"/>
      <c r="B1437"/>
      <c r="C1437"/>
      <c r="D1437" s="52"/>
      <c r="E1437" s="68"/>
      <c r="F1437" s="53"/>
      <c r="H1437" s="17"/>
    </row>
    <row r="1438" spans="1:8">
      <c r="A1438"/>
      <c r="B1438"/>
      <c r="C1438"/>
      <c r="D1438" s="52"/>
      <c r="E1438" s="68"/>
      <c r="F1438" s="53"/>
      <c r="H1438" s="17"/>
    </row>
    <row r="1439" spans="1:8">
      <c r="A1439"/>
      <c r="B1439"/>
      <c r="C1439"/>
      <c r="D1439" s="52"/>
      <c r="E1439" s="68"/>
      <c r="F1439" s="53"/>
      <c r="H1439" s="17"/>
    </row>
    <row r="1440" spans="1:8">
      <c r="A1440"/>
      <c r="B1440"/>
      <c r="C1440"/>
      <c r="D1440" s="52"/>
      <c r="E1440" s="68"/>
      <c r="F1440" s="53"/>
      <c r="H1440" s="17"/>
    </row>
    <row r="1441" spans="1:8">
      <c r="A1441"/>
      <c r="B1441"/>
      <c r="C1441"/>
      <c r="D1441" s="52"/>
      <c r="E1441" s="68"/>
      <c r="F1441" s="53"/>
      <c r="H1441" s="17"/>
    </row>
    <row r="1442" spans="1:8">
      <c r="A1442"/>
      <c r="B1442"/>
      <c r="C1442"/>
      <c r="D1442" s="52"/>
      <c r="E1442" s="68"/>
      <c r="F1442" s="53"/>
      <c r="H1442" s="17"/>
    </row>
    <row r="1443" spans="1:8">
      <c r="A1443"/>
      <c r="B1443"/>
      <c r="C1443"/>
      <c r="D1443" s="52"/>
      <c r="E1443" s="68"/>
      <c r="F1443" s="53"/>
      <c r="H1443" s="17"/>
    </row>
    <row r="1444" spans="1:8">
      <c r="A1444"/>
      <c r="B1444"/>
      <c r="C1444"/>
      <c r="D1444" s="52"/>
      <c r="E1444" s="68"/>
      <c r="F1444" s="53"/>
      <c r="H1444" s="17"/>
    </row>
    <row r="1445" spans="1:8">
      <c r="A1445"/>
      <c r="B1445"/>
      <c r="C1445"/>
      <c r="D1445" s="52"/>
      <c r="E1445" s="68"/>
      <c r="F1445" s="53"/>
      <c r="H1445" s="17"/>
    </row>
    <row r="1446" spans="1:8">
      <c r="A1446"/>
      <c r="B1446"/>
      <c r="C1446"/>
      <c r="D1446" s="52"/>
      <c r="E1446" s="68"/>
      <c r="F1446" s="53"/>
      <c r="H1446" s="17"/>
    </row>
    <row r="1447" spans="1:8">
      <c r="A1447"/>
      <c r="B1447"/>
      <c r="C1447"/>
      <c r="D1447" s="52"/>
      <c r="E1447" s="68"/>
      <c r="F1447" s="53"/>
      <c r="H1447" s="17"/>
    </row>
    <row r="1448" spans="1:8">
      <c r="A1448"/>
      <c r="B1448"/>
      <c r="C1448"/>
      <c r="D1448" s="52"/>
      <c r="E1448" s="68"/>
      <c r="F1448" s="53"/>
      <c r="H1448" s="17"/>
    </row>
    <row r="1449" spans="1:8">
      <c r="A1449"/>
      <c r="B1449"/>
      <c r="C1449"/>
      <c r="D1449" s="52"/>
      <c r="E1449" s="68"/>
      <c r="F1449" s="53"/>
      <c r="H1449" s="17"/>
    </row>
    <row r="1450" spans="1:8">
      <c r="A1450"/>
      <c r="B1450"/>
      <c r="C1450"/>
      <c r="D1450" s="52"/>
      <c r="E1450" s="68"/>
      <c r="F1450" s="53"/>
      <c r="H1450" s="17"/>
    </row>
    <row r="1451" spans="1:8">
      <c r="A1451"/>
      <c r="B1451"/>
      <c r="C1451"/>
      <c r="D1451" s="52"/>
      <c r="E1451" s="68"/>
      <c r="F1451" s="53"/>
      <c r="H1451" s="17"/>
    </row>
    <row r="1452" spans="1:8">
      <c r="A1452"/>
      <c r="B1452"/>
      <c r="C1452"/>
      <c r="D1452" s="52"/>
      <c r="E1452" s="68"/>
      <c r="F1452" s="53"/>
      <c r="H1452" s="17"/>
    </row>
    <row r="1453" spans="1:8">
      <c r="A1453"/>
      <c r="B1453"/>
      <c r="C1453"/>
      <c r="D1453" s="52"/>
      <c r="E1453" s="68"/>
      <c r="F1453" s="53"/>
      <c r="H1453" s="17"/>
    </row>
    <row r="1454" spans="1:8">
      <c r="A1454"/>
      <c r="B1454"/>
      <c r="C1454"/>
      <c r="D1454" s="52"/>
      <c r="E1454" s="68"/>
      <c r="F1454" s="53"/>
      <c r="H1454" s="17"/>
    </row>
    <row r="1455" spans="1:8">
      <c r="A1455"/>
      <c r="B1455"/>
      <c r="C1455"/>
      <c r="D1455" s="52"/>
      <c r="E1455" s="68"/>
      <c r="F1455" s="53"/>
      <c r="H1455" s="17"/>
    </row>
    <row r="1456" spans="1:8">
      <c r="A1456"/>
      <c r="B1456"/>
      <c r="C1456"/>
      <c r="D1456" s="52"/>
      <c r="E1456" s="68"/>
      <c r="F1456" s="53"/>
      <c r="H1456" s="17"/>
    </row>
    <row r="1457" spans="1:8">
      <c r="A1457"/>
      <c r="B1457"/>
      <c r="C1457"/>
      <c r="D1457" s="52"/>
      <c r="E1457" s="68"/>
      <c r="F1457" s="53"/>
      <c r="H1457" s="17"/>
    </row>
    <row r="1458" spans="1:8">
      <c r="A1458"/>
      <c r="B1458"/>
      <c r="C1458"/>
      <c r="D1458" s="52"/>
      <c r="E1458" s="68"/>
      <c r="F1458" s="53"/>
      <c r="H1458" s="17"/>
    </row>
    <row r="1459" spans="1:8">
      <c r="A1459"/>
      <c r="B1459"/>
      <c r="C1459"/>
      <c r="D1459" s="52"/>
      <c r="E1459" s="68"/>
      <c r="F1459" s="53"/>
      <c r="H1459" s="17"/>
    </row>
    <row r="1460" spans="1:8">
      <c r="A1460"/>
      <c r="B1460"/>
      <c r="C1460"/>
      <c r="D1460" s="52"/>
      <c r="E1460" s="68"/>
      <c r="F1460" s="53"/>
      <c r="H1460" s="17"/>
    </row>
    <row r="1461" spans="1:8">
      <c r="A1461"/>
      <c r="B1461"/>
      <c r="C1461"/>
      <c r="D1461" s="52"/>
      <c r="E1461" s="68"/>
      <c r="F1461" s="53"/>
      <c r="H1461" s="17"/>
    </row>
    <row r="1462" spans="1:8">
      <c r="A1462"/>
      <c r="B1462"/>
      <c r="C1462"/>
      <c r="D1462" s="52"/>
      <c r="E1462" s="68"/>
      <c r="F1462" s="53"/>
      <c r="H1462" s="17"/>
    </row>
    <row r="1463" spans="1:8">
      <c r="A1463"/>
      <c r="B1463"/>
      <c r="C1463"/>
      <c r="D1463" s="52"/>
      <c r="E1463" s="68"/>
      <c r="F1463" s="53"/>
      <c r="H1463" s="17"/>
    </row>
    <row r="1464" spans="1:8">
      <c r="A1464"/>
      <c r="B1464"/>
      <c r="C1464"/>
      <c r="D1464" s="52"/>
      <c r="E1464" s="68"/>
      <c r="F1464" s="53"/>
      <c r="H1464" s="17"/>
    </row>
    <row r="1465" spans="1:8">
      <c r="A1465"/>
      <c r="B1465"/>
      <c r="C1465"/>
      <c r="D1465" s="52"/>
      <c r="E1465" s="68"/>
      <c r="F1465" s="53"/>
      <c r="H1465" s="17"/>
    </row>
    <row r="1466" spans="1:8">
      <c r="A1466"/>
      <c r="B1466"/>
      <c r="C1466"/>
      <c r="D1466" s="52"/>
      <c r="E1466" s="68"/>
      <c r="F1466" s="53"/>
      <c r="H1466" s="17"/>
    </row>
    <row r="1467" spans="1:8">
      <c r="A1467"/>
      <c r="B1467"/>
      <c r="C1467"/>
      <c r="D1467" s="52"/>
      <c r="E1467" s="68"/>
      <c r="F1467" s="53"/>
      <c r="H1467" s="17"/>
    </row>
    <row r="1468" spans="1:8">
      <c r="A1468"/>
      <c r="B1468"/>
      <c r="C1468"/>
      <c r="D1468" s="52"/>
      <c r="E1468" s="68"/>
      <c r="F1468" s="53"/>
      <c r="H1468" s="17"/>
    </row>
    <row r="1469" spans="1:8">
      <c r="A1469"/>
      <c r="B1469"/>
      <c r="C1469"/>
      <c r="D1469" s="52"/>
      <c r="E1469" s="68"/>
      <c r="F1469" s="53"/>
      <c r="H1469" s="17"/>
    </row>
    <row r="1470" spans="1:8">
      <c r="A1470"/>
      <c r="B1470"/>
      <c r="C1470"/>
      <c r="D1470" s="52"/>
      <c r="E1470" s="68"/>
      <c r="F1470" s="53"/>
      <c r="H1470" s="17"/>
    </row>
    <row r="1471" spans="1:8">
      <c r="A1471"/>
      <c r="B1471"/>
      <c r="C1471"/>
      <c r="D1471" s="52"/>
      <c r="E1471" s="68"/>
      <c r="F1471" s="53"/>
      <c r="H1471" s="17"/>
    </row>
    <row r="1472" spans="1:8">
      <c r="A1472"/>
      <c r="B1472"/>
      <c r="C1472"/>
      <c r="D1472" s="52"/>
      <c r="E1472" s="68"/>
      <c r="F1472" s="53"/>
      <c r="H1472" s="17"/>
    </row>
    <row r="1473" spans="1:8">
      <c r="A1473"/>
      <c r="B1473"/>
      <c r="C1473"/>
      <c r="D1473" s="52"/>
      <c r="E1473" s="68"/>
      <c r="F1473" s="53"/>
      <c r="H1473" s="17"/>
    </row>
    <row r="1474" spans="1:8">
      <c r="A1474"/>
      <c r="B1474"/>
      <c r="C1474"/>
      <c r="D1474" s="52"/>
      <c r="E1474" s="68"/>
      <c r="F1474" s="53"/>
      <c r="H1474" s="17"/>
    </row>
    <row r="1475" spans="1:8">
      <c r="A1475"/>
      <c r="B1475"/>
      <c r="C1475"/>
      <c r="D1475" s="52"/>
      <c r="E1475" s="68"/>
      <c r="F1475" s="53"/>
      <c r="H1475" s="17"/>
    </row>
    <row r="1476" spans="1:8">
      <c r="A1476"/>
      <c r="B1476"/>
      <c r="C1476"/>
      <c r="D1476" s="52"/>
      <c r="E1476" s="68"/>
      <c r="F1476" s="53"/>
      <c r="H1476" s="17"/>
    </row>
    <row r="1477" spans="1:8">
      <c r="A1477"/>
      <c r="B1477"/>
      <c r="C1477"/>
      <c r="D1477" s="52"/>
      <c r="E1477" s="68"/>
      <c r="F1477" s="53"/>
      <c r="H1477" s="17"/>
    </row>
    <row r="1478" spans="1:8">
      <c r="A1478"/>
      <c r="B1478"/>
      <c r="C1478"/>
      <c r="D1478" s="52"/>
      <c r="E1478" s="68"/>
      <c r="F1478" s="53"/>
      <c r="H1478" s="17"/>
    </row>
    <row r="1479" spans="1:8">
      <c r="A1479"/>
      <c r="B1479"/>
      <c r="C1479"/>
      <c r="D1479" s="52"/>
      <c r="E1479" s="68"/>
      <c r="F1479" s="53"/>
      <c r="H1479" s="17"/>
    </row>
    <row r="1480" spans="1:8">
      <c r="A1480"/>
      <c r="B1480"/>
      <c r="C1480"/>
      <c r="D1480" s="52"/>
      <c r="E1480" s="68"/>
      <c r="F1480" s="53"/>
      <c r="H1480" s="17"/>
    </row>
    <row r="1481" spans="1:8">
      <c r="A1481"/>
      <c r="B1481"/>
      <c r="C1481"/>
      <c r="D1481" s="52"/>
      <c r="E1481" s="68"/>
      <c r="F1481" s="53"/>
      <c r="H1481" s="17"/>
    </row>
    <row r="1482" spans="1:8">
      <c r="A1482"/>
      <c r="B1482"/>
      <c r="C1482"/>
      <c r="D1482" s="52"/>
      <c r="E1482" s="68"/>
      <c r="F1482" s="53"/>
      <c r="H1482" s="17"/>
    </row>
    <row r="1483" spans="1:8">
      <c r="A1483"/>
      <c r="B1483"/>
      <c r="C1483"/>
      <c r="D1483" s="52"/>
      <c r="E1483" s="68"/>
      <c r="F1483" s="53"/>
      <c r="H1483" s="17"/>
    </row>
    <row r="1484" spans="1:8">
      <c r="A1484"/>
      <c r="B1484"/>
      <c r="C1484"/>
      <c r="D1484" s="52"/>
      <c r="E1484" s="68"/>
      <c r="F1484" s="53"/>
      <c r="H1484" s="17"/>
    </row>
    <row r="1485" spans="1:8">
      <c r="A1485"/>
      <c r="B1485"/>
      <c r="C1485"/>
      <c r="D1485" s="52"/>
      <c r="E1485" s="68"/>
      <c r="F1485" s="53"/>
      <c r="H1485" s="17"/>
    </row>
    <row r="1486" spans="1:8">
      <c r="A1486"/>
      <c r="B1486"/>
      <c r="C1486"/>
      <c r="D1486" s="52"/>
      <c r="E1486" s="68"/>
      <c r="F1486" s="53"/>
      <c r="H1486" s="17"/>
    </row>
    <row r="1487" spans="1:8">
      <c r="A1487"/>
      <c r="B1487"/>
      <c r="C1487"/>
      <c r="D1487" s="52"/>
      <c r="E1487" s="68"/>
      <c r="F1487" s="53"/>
      <c r="H1487" s="17"/>
    </row>
    <row r="1488" spans="1:8">
      <c r="A1488"/>
      <c r="B1488"/>
      <c r="C1488"/>
      <c r="D1488" s="52"/>
      <c r="E1488" s="68"/>
      <c r="F1488" s="53"/>
      <c r="H1488" s="17"/>
    </row>
    <row r="1489" spans="1:8">
      <c r="A1489"/>
      <c r="B1489"/>
      <c r="C1489"/>
      <c r="D1489" s="52"/>
      <c r="E1489" s="68"/>
      <c r="F1489" s="53"/>
      <c r="H1489" s="17"/>
    </row>
    <row r="1490" spans="1:8">
      <c r="A1490"/>
      <c r="B1490"/>
      <c r="C1490"/>
      <c r="D1490" s="52"/>
      <c r="E1490" s="68"/>
      <c r="F1490" s="53"/>
      <c r="H1490" s="17"/>
    </row>
    <row r="1491" spans="1:8">
      <c r="A1491"/>
      <c r="B1491"/>
      <c r="C1491"/>
      <c r="D1491" s="52"/>
      <c r="E1491" s="68"/>
      <c r="F1491" s="53"/>
      <c r="H1491" s="17"/>
    </row>
    <row r="1492" spans="1:8">
      <c r="A1492"/>
      <c r="B1492"/>
      <c r="C1492"/>
      <c r="D1492" s="52"/>
      <c r="E1492" s="68"/>
      <c r="F1492" s="53"/>
      <c r="H1492" s="17"/>
    </row>
    <row r="1493" spans="1:8">
      <c r="A1493"/>
      <c r="B1493"/>
      <c r="C1493"/>
      <c r="D1493" s="52"/>
      <c r="E1493" s="68"/>
      <c r="F1493" s="53"/>
      <c r="H1493" s="17"/>
    </row>
    <row r="1494" spans="1:8">
      <c r="A1494"/>
      <c r="B1494"/>
      <c r="C1494"/>
      <c r="D1494" s="52"/>
      <c r="E1494" s="68"/>
      <c r="F1494" s="53"/>
      <c r="H1494" s="17"/>
    </row>
    <row r="1495" spans="1:8">
      <c r="A1495"/>
      <c r="B1495"/>
      <c r="C1495"/>
      <c r="D1495" s="52"/>
      <c r="E1495" s="68"/>
      <c r="F1495" s="53"/>
      <c r="H1495" s="17"/>
    </row>
    <row r="1496" spans="1:8">
      <c r="A1496"/>
      <c r="B1496"/>
      <c r="C1496"/>
      <c r="D1496" s="52"/>
      <c r="E1496" s="68"/>
      <c r="F1496" s="53"/>
      <c r="H1496" s="17"/>
    </row>
    <row r="1497" spans="1:8">
      <c r="A1497"/>
      <c r="B1497"/>
      <c r="C1497"/>
      <c r="D1497" s="52"/>
      <c r="E1497" s="68"/>
      <c r="F1497" s="53"/>
      <c r="H1497" s="17"/>
    </row>
    <row r="1498" spans="1:8">
      <c r="A1498"/>
      <c r="B1498"/>
      <c r="C1498"/>
      <c r="D1498" s="52"/>
      <c r="E1498" s="68"/>
      <c r="F1498" s="53"/>
      <c r="H1498" s="17"/>
    </row>
    <row r="1499" spans="1:8">
      <c r="A1499"/>
      <c r="B1499"/>
      <c r="C1499"/>
      <c r="D1499" s="52"/>
      <c r="E1499" s="68"/>
      <c r="F1499" s="53"/>
      <c r="H1499" s="17"/>
    </row>
    <row r="1500" spans="1:8">
      <c r="A1500"/>
      <c r="B1500"/>
      <c r="C1500"/>
      <c r="D1500" s="52"/>
      <c r="E1500" s="68"/>
      <c r="F1500" s="53"/>
      <c r="H1500" s="17"/>
    </row>
    <row r="1501" spans="1:8">
      <c r="A1501"/>
      <c r="B1501"/>
      <c r="C1501"/>
      <c r="D1501" s="52"/>
      <c r="E1501" s="68"/>
      <c r="F1501" s="53"/>
      <c r="H1501" s="17"/>
    </row>
    <row r="1502" spans="1:8">
      <c r="A1502"/>
      <c r="B1502"/>
      <c r="C1502"/>
      <c r="D1502" s="52"/>
      <c r="E1502" s="68"/>
      <c r="F1502" s="53"/>
      <c r="H1502" s="17"/>
    </row>
    <row r="1503" spans="1:8">
      <c r="A1503"/>
      <c r="B1503"/>
      <c r="C1503"/>
      <c r="D1503" s="52"/>
      <c r="E1503" s="68"/>
      <c r="F1503" s="53"/>
      <c r="H1503" s="17"/>
    </row>
    <row r="1504" spans="1:8">
      <c r="A1504"/>
      <c r="B1504"/>
      <c r="C1504"/>
      <c r="D1504" s="52"/>
      <c r="E1504" s="68"/>
      <c r="F1504" s="53"/>
      <c r="H1504" s="17"/>
    </row>
    <row r="1505" spans="1:8">
      <c r="A1505"/>
      <c r="B1505"/>
      <c r="C1505"/>
      <c r="D1505" s="52"/>
      <c r="E1505" s="68"/>
      <c r="F1505" s="53"/>
      <c r="H1505" s="17"/>
    </row>
    <row r="1506" spans="1:8">
      <c r="A1506"/>
      <c r="B1506"/>
      <c r="C1506"/>
      <c r="D1506" s="52"/>
      <c r="E1506" s="68"/>
      <c r="F1506" s="53"/>
      <c r="H1506" s="17"/>
    </row>
    <row r="1507" spans="1:8">
      <c r="A1507"/>
      <c r="B1507"/>
      <c r="C1507"/>
      <c r="D1507" s="52"/>
      <c r="E1507" s="68"/>
      <c r="F1507" s="53"/>
      <c r="H1507" s="17"/>
    </row>
    <row r="1508" spans="1:8">
      <c r="A1508"/>
      <c r="B1508"/>
      <c r="C1508"/>
      <c r="D1508" s="52"/>
      <c r="E1508" s="68"/>
      <c r="F1508" s="53"/>
      <c r="H1508" s="17"/>
    </row>
    <row r="1509" spans="1:8">
      <c r="A1509"/>
      <c r="B1509"/>
      <c r="C1509"/>
      <c r="D1509" s="52"/>
      <c r="E1509" s="68"/>
      <c r="F1509" s="53"/>
      <c r="H1509" s="17"/>
    </row>
    <row r="1510" spans="1:8">
      <c r="A1510"/>
      <c r="B1510"/>
      <c r="C1510"/>
      <c r="D1510" s="52"/>
      <c r="E1510" s="68"/>
      <c r="F1510" s="53"/>
      <c r="H1510" s="17"/>
    </row>
    <row r="1511" spans="1:8">
      <c r="A1511"/>
      <c r="B1511"/>
      <c r="C1511"/>
      <c r="D1511" s="52"/>
      <c r="E1511" s="68"/>
      <c r="F1511" s="53"/>
      <c r="H1511" s="17"/>
    </row>
    <row r="1512" spans="1:8">
      <c r="A1512"/>
      <c r="B1512"/>
      <c r="C1512"/>
      <c r="D1512" s="52"/>
      <c r="E1512" s="68"/>
      <c r="F1512" s="53"/>
      <c r="H1512" s="17"/>
    </row>
    <row r="1513" spans="1:8">
      <c r="A1513"/>
      <c r="B1513"/>
      <c r="C1513"/>
      <c r="D1513" s="52"/>
      <c r="E1513" s="68"/>
      <c r="F1513" s="53"/>
      <c r="H1513" s="17"/>
    </row>
    <row r="1514" spans="1:8">
      <c r="A1514"/>
      <c r="B1514"/>
      <c r="C1514"/>
      <c r="D1514" s="52"/>
      <c r="E1514" s="68"/>
      <c r="F1514" s="53"/>
      <c r="H1514" s="17"/>
    </row>
    <row r="1515" spans="1:8">
      <c r="A1515"/>
      <c r="B1515"/>
      <c r="C1515"/>
      <c r="D1515" s="52"/>
      <c r="E1515" s="68"/>
      <c r="F1515" s="53"/>
      <c r="H1515" s="17"/>
    </row>
    <row r="1516" spans="1:8">
      <c r="A1516"/>
      <c r="B1516"/>
      <c r="C1516"/>
      <c r="D1516" s="52"/>
      <c r="E1516" s="68"/>
      <c r="F1516" s="53"/>
      <c r="H1516" s="17"/>
    </row>
    <row r="1517" spans="1:8">
      <c r="A1517"/>
      <c r="B1517"/>
      <c r="C1517"/>
      <c r="D1517" s="52"/>
      <c r="E1517" s="68"/>
      <c r="F1517" s="53"/>
      <c r="H1517" s="17"/>
    </row>
    <row r="1518" spans="1:8">
      <c r="A1518"/>
      <c r="B1518"/>
      <c r="C1518"/>
      <c r="D1518" s="52"/>
      <c r="E1518" s="68"/>
      <c r="F1518" s="53"/>
      <c r="H1518" s="17"/>
    </row>
    <row r="1519" spans="1:8">
      <c r="A1519"/>
      <c r="B1519"/>
      <c r="C1519"/>
      <c r="D1519" s="52"/>
      <c r="E1519" s="68"/>
      <c r="F1519" s="53"/>
      <c r="H1519" s="17"/>
    </row>
    <row r="1520" spans="1:8">
      <c r="A1520"/>
      <c r="B1520"/>
      <c r="C1520"/>
      <c r="D1520" s="52"/>
      <c r="E1520" s="68"/>
      <c r="F1520" s="53"/>
      <c r="H1520" s="17"/>
    </row>
    <row r="1521" spans="1:8">
      <c r="A1521"/>
      <c r="B1521"/>
      <c r="C1521"/>
      <c r="D1521" s="52"/>
      <c r="E1521" s="68"/>
      <c r="F1521" s="53"/>
      <c r="H1521" s="17"/>
    </row>
    <row r="1522" spans="1:8">
      <c r="A1522"/>
      <c r="B1522"/>
      <c r="C1522"/>
      <c r="D1522" s="52"/>
      <c r="E1522" s="68"/>
      <c r="F1522" s="53"/>
      <c r="H1522" s="17"/>
    </row>
    <row r="1523" spans="1:8">
      <c r="A1523"/>
      <c r="B1523"/>
      <c r="C1523"/>
      <c r="D1523" s="52"/>
      <c r="E1523" s="68"/>
      <c r="F1523" s="53"/>
      <c r="H1523" s="17"/>
    </row>
    <row r="1524" spans="1:8">
      <c r="A1524"/>
      <c r="B1524"/>
      <c r="C1524"/>
      <c r="D1524" s="52"/>
      <c r="E1524" s="68"/>
      <c r="F1524" s="53"/>
      <c r="H1524" s="17"/>
    </row>
    <row r="1525" spans="1:8">
      <c r="A1525"/>
      <c r="B1525"/>
      <c r="C1525"/>
      <c r="D1525" s="52"/>
      <c r="E1525" s="68"/>
      <c r="F1525" s="53"/>
      <c r="H1525" s="17"/>
    </row>
    <row r="1526" spans="1:8">
      <c r="A1526"/>
      <c r="B1526"/>
      <c r="C1526"/>
      <c r="D1526" s="52"/>
      <c r="E1526" s="68"/>
      <c r="F1526" s="53"/>
      <c r="H1526" s="17"/>
    </row>
    <row r="1527" spans="1:8">
      <c r="A1527"/>
      <c r="B1527"/>
      <c r="C1527"/>
      <c r="D1527" s="52"/>
      <c r="E1527" s="68"/>
      <c r="F1527" s="53"/>
      <c r="H1527" s="17"/>
    </row>
    <row r="1528" spans="1:8">
      <c r="A1528"/>
      <c r="B1528"/>
      <c r="C1528"/>
      <c r="D1528" s="52"/>
      <c r="E1528" s="68"/>
      <c r="F1528" s="53"/>
      <c r="H1528" s="17"/>
    </row>
    <row r="1529" spans="1:8">
      <c r="A1529"/>
      <c r="B1529"/>
      <c r="C1529"/>
      <c r="D1529" s="52"/>
      <c r="E1529" s="68"/>
      <c r="F1529" s="53"/>
      <c r="H1529" s="17"/>
    </row>
    <row r="1530" spans="1:8">
      <c r="A1530"/>
      <c r="B1530"/>
      <c r="C1530"/>
      <c r="D1530" s="52"/>
      <c r="E1530" s="68"/>
      <c r="F1530" s="53"/>
      <c r="H1530" s="17"/>
    </row>
    <row r="1531" spans="1:8">
      <c r="A1531"/>
      <c r="B1531"/>
      <c r="C1531"/>
      <c r="D1531" s="52"/>
      <c r="E1531" s="68"/>
      <c r="F1531" s="53"/>
      <c r="H1531" s="17"/>
    </row>
    <row r="1532" spans="1:8">
      <c r="A1532"/>
      <c r="B1532"/>
      <c r="C1532"/>
      <c r="D1532" s="52"/>
      <c r="E1532" s="68"/>
      <c r="F1532" s="53"/>
      <c r="H1532" s="17"/>
    </row>
    <row r="1533" spans="1:8">
      <c r="A1533"/>
      <c r="B1533"/>
      <c r="C1533"/>
      <c r="D1533" s="52"/>
      <c r="E1533" s="68"/>
      <c r="F1533" s="53"/>
      <c r="H1533" s="17"/>
    </row>
    <row r="1534" spans="1:8">
      <c r="A1534"/>
      <c r="B1534"/>
      <c r="C1534"/>
      <c r="D1534" s="52"/>
      <c r="E1534" s="68"/>
      <c r="F1534" s="53"/>
      <c r="H1534" s="17"/>
    </row>
    <row r="1535" spans="1:8">
      <c r="A1535"/>
      <c r="B1535"/>
      <c r="C1535"/>
      <c r="D1535" s="52"/>
      <c r="E1535" s="68"/>
      <c r="F1535" s="53"/>
      <c r="H1535" s="17"/>
    </row>
    <row r="1536" spans="1:8">
      <c r="A1536"/>
      <c r="B1536"/>
      <c r="C1536"/>
      <c r="D1536" s="52"/>
      <c r="E1536" s="68"/>
      <c r="F1536" s="53"/>
      <c r="H1536" s="17"/>
    </row>
    <row r="1537" spans="1:8">
      <c r="A1537"/>
      <c r="B1537"/>
      <c r="C1537"/>
      <c r="D1537" s="52"/>
      <c r="E1537" s="68"/>
      <c r="F1537" s="53"/>
      <c r="H1537" s="17"/>
    </row>
    <row r="1538" spans="1:8">
      <c r="A1538"/>
      <c r="B1538"/>
      <c r="C1538"/>
      <c r="D1538" s="52"/>
      <c r="E1538" s="68"/>
      <c r="F1538" s="53"/>
      <c r="H1538" s="17"/>
    </row>
    <row r="1539" spans="1:8">
      <c r="A1539"/>
      <c r="B1539"/>
      <c r="C1539"/>
      <c r="D1539" s="52"/>
      <c r="E1539" s="68"/>
      <c r="F1539" s="53"/>
      <c r="H1539" s="17"/>
    </row>
    <row r="1540" spans="1:8">
      <c r="A1540"/>
      <c r="B1540"/>
      <c r="C1540"/>
      <c r="D1540" s="52"/>
      <c r="E1540" s="68"/>
      <c r="F1540" s="53"/>
      <c r="H1540" s="17"/>
    </row>
    <row r="1541" spans="1:8">
      <c r="A1541"/>
      <c r="B1541"/>
      <c r="C1541"/>
      <c r="D1541" s="52"/>
      <c r="E1541" s="68"/>
      <c r="F1541" s="53"/>
      <c r="H1541" s="17"/>
    </row>
    <row r="1542" spans="1:8">
      <c r="A1542"/>
      <c r="B1542"/>
      <c r="C1542"/>
      <c r="D1542" s="52"/>
      <c r="E1542" s="68"/>
      <c r="F1542" s="53"/>
      <c r="H1542" s="17"/>
    </row>
    <row r="1543" spans="1:8">
      <c r="A1543"/>
      <c r="B1543"/>
      <c r="C1543"/>
      <c r="D1543" s="52"/>
      <c r="E1543" s="68"/>
      <c r="F1543" s="53"/>
      <c r="H1543" s="17"/>
    </row>
    <row r="1544" spans="1:8">
      <c r="A1544"/>
      <c r="B1544"/>
      <c r="C1544"/>
      <c r="D1544" s="52"/>
      <c r="E1544" s="68"/>
      <c r="F1544" s="53"/>
      <c r="H1544" s="17"/>
    </row>
    <row r="1545" spans="1:8">
      <c r="A1545"/>
      <c r="B1545"/>
      <c r="C1545"/>
      <c r="D1545" s="52"/>
      <c r="E1545" s="68"/>
      <c r="F1545" s="53"/>
      <c r="H1545" s="17"/>
    </row>
    <row r="1546" spans="1:8">
      <c r="A1546"/>
      <c r="B1546"/>
      <c r="C1546"/>
      <c r="D1546" s="52"/>
      <c r="E1546" s="68"/>
      <c r="F1546" s="53"/>
      <c r="H1546" s="17"/>
    </row>
    <row r="1547" spans="1:8">
      <c r="A1547"/>
      <c r="B1547"/>
      <c r="C1547"/>
      <c r="D1547" s="52"/>
      <c r="E1547" s="68"/>
      <c r="F1547" s="53"/>
      <c r="H1547" s="17"/>
    </row>
    <row r="1548" spans="1:8">
      <c r="A1548"/>
      <c r="B1548"/>
      <c r="C1548"/>
      <c r="D1548" s="52"/>
      <c r="E1548" s="68"/>
      <c r="F1548" s="53"/>
      <c r="H1548" s="17"/>
    </row>
    <row r="1549" spans="1:8">
      <c r="A1549"/>
      <c r="B1549"/>
      <c r="C1549"/>
      <c r="D1549" s="52"/>
      <c r="E1549" s="68"/>
      <c r="F1549" s="53"/>
      <c r="H1549" s="17"/>
    </row>
    <row r="1550" spans="1:8">
      <c r="A1550"/>
      <c r="B1550"/>
      <c r="C1550"/>
      <c r="D1550" s="52"/>
      <c r="E1550" s="68"/>
      <c r="F1550" s="53"/>
      <c r="H1550" s="17"/>
    </row>
    <row r="1551" spans="1:8">
      <c r="A1551"/>
      <c r="B1551"/>
      <c r="C1551"/>
      <c r="D1551" s="52"/>
      <c r="E1551" s="68"/>
      <c r="F1551" s="53"/>
      <c r="H1551" s="17"/>
    </row>
    <row r="1552" spans="1:8">
      <c r="A1552"/>
      <c r="B1552"/>
      <c r="C1552"/>
      <c r="D1552" s="52"/>
      <c r="E1552" s="68"/>
      <c r="F1552" s="53"/>
      <c r="H1552" s="17"/>
    </row>
    <row r="1553" spans="1:8">
      <c r="A1553"/>
      <c r="B1553"/>
      <c r="C1553"/>
      <c r="D1553" s="52"/>
      <c r="E1553" s="68"/>
      <c r="F1553" s="53"/>
      <c r="H1553" s="17"/>
    </row>
    <row r="1554" spans="1:8">
      <c r="A1554"/>
      <c r="B1554"/>
      <c r="C1554"/>
      <c r="D1554" s="52"/>
      <c r="E1554" s="68"/>
      <c r="F1554" s="53"/>
      <c r="H1554" s="17"/>
    </row>
    <row r="1555" spans="1:8">
      <c r="A1555"/>
      <c r="B1555"/>
      <c r="C1555"/>
      <c r="D1555" s="52"/>
      <c r="E1555" s="68"/>
      <c r="F1555" s="53"/>
      <c r="H1555" s="17"/>
    </row>
    <row r="1556" spans="1:8">
      <c r="A1556"/>
      <c r="B1556"/>
      <c r="C1556"/>
      <c r="D1556" s="52"/>
      <c r="E1556" s="68"/>
      <c r="F1556" s="53"/>
      <c r="H1556" s="17"/>
    </row>
    <row r="1557" spans="1:8">
      <c r="A1557"/>
      <c r="B1557"/>
      <c r="C1557"/>
      <c r="D1557" s="52"/>
      <c r="E1557" s="68"/>
      <c r="F1557" s="53"/>
      <c r="H1557" s="17"/>
    </row>
    <row r="1558" spans="1:8">
      <c r="A1558"/>
      <c r="B1558"/>
      <c r="C1558"/>
      <c r="D1558" s="52"/>
      <c r="E1558" s="68"/>
      <c r="F1558" s="53"/>
      <c r="H1558" s="17"/>
    </row>
    <row r="1559" spans="1:8">
      <c r="A1559"/>
      <c r="B1559"/>
      <c r="C1559"/>
      <c r="D1559" s="52"/>
      <c r="E1559" s="68"/>
      <c r="F1559" s="53"/>
      <c r="H1559" s="17"/>
    </row>
    <row r="1560" spans="1:8">
      <c r="A1560"/>
      <c r="B1560"/>
      <c r="C1560"/>
      <c r="D1560" s="52"/>
      <c r="E1560" s="68"/>
      <c r="F1560" s="53"/>
      <c r="H1560" s="17"/>
    </row>
    <row r="1561" spans="1:8">
      <c r="A1561"/>
      <c r="B1561"/>
      <c r="C1561"/>
      <c r="D1561" s="52"/>
      <c r="E1561" s="68"/>
      <c r="F1561" s="53"/>
      <c r="H1561" s="17"/>
    </row>
    <row r="1562" spans="1:8">
      <c r="A1562"/>
      <c r="B1562"/>
      <c r="C1562"/>
      <c r="D1562" s="52"/>
      <c r="E1562" s="68"/>
      <c r="F1562" s="53"/>
      <c r="H1562" s="17"/>
    </row>
    <row r="1563" spans="1:8">
      <c r="A1563"/>
      <c r="B1563"/>
      <c r="C1563"/>
      <c r="D1563" s="52"/>
      <c r="E1563" s="68"/>
      <c r="F1563" s="53"/>
      <c r="H1563" s="17"/>
    </row>
    <row r="1564" spans="1:8">
      <c r="A1564"/>
      <c r="B1564"/>
      <c r="C1564"/>
      <c r="D1564" s="52"/>
      <c r="E1564" s="68"/>
      <c r="F1564" s="53"/>
      <c r="H1564" s="17"/>
    </row>
    <row r="1565" spans="1:8">
      <c r="A1565"/>
      <c r="B1565"/>
      <c r="C1565"/>
      <c r="D1565" s="52"/>
      <c r="E1565" s="68"/>
      <c r="F1565" s="53"/>
      <c r="H1565" s="17"/>
    </row>
    <row r="1566" spans="1:8">
      <c r="A1566"/>
      <c r="B1566"/>
      <c r="C1566"/>
      <c r="D1566" s="52"/>
      <c r="E1566" s="68"/>
      <c r="F1566" s="53"/>
      <c r="H1566" s="17"/>
    </row>
    <row r="1567" spans="1:8">
      <c r="A1567"/>
      <c r="B1567"/>
      <c r="C1567"/>
      <c r="D1567" s="52"/>
      <c r="E1567" s="68"/>
      <c r="F1567" s="53"/>
      <c r="H1567" s="17"/>
    </row>
    <row r="1568" spans="1:8">
      <c r="A1568"/>
      <c r="B1568"/>
      <c r="C1568"/>
      <c r="D1568" s="52"/>
      <c r="E1568" s="68"/>
      <c r="F1568" s="53"/>
      <c r="H1568" s="17"/>
    </row>
    <row r="1569" spans="1:8">
      <c r="A1569"/>
      <c r="B1569"/>
      <c r="C1569"/>
      <c r="D1569" s="52"/>
      <c r="E1569" s="68"/>
      <c r="F1569" s="53"/>
      <c r="H1569" s="17"/>
    </row>
    <row r="1570" spans="1:8">
      <c r="A1570"/>
      <c r="B1570"/>
      <c r="C1570"/>
      <c r="D1570" s="52"/>
      <c r="E1570" s="68"/>
      <c r="F1570" s="53"/>
      <c r="H1570" s="17"/>
    </row>
    <row r="1571" spans="1:8">
      <c r="A1571"/>
      <c r="B1571"/>
      <c r="C1571"/>
      <c r="D1571" s="52"/>
      <c r="E1571" s="68"/>
      <c r="F1571" s="53"/>
      <c r="H1571" s="17"/>
    </row>
    <row r="1572" spans="1:8">
      <c r="A1572"/>
      <c r="B1572"/>
      <c r="C1572"/>
      <c r="D1572" s="52"/>
      <c r="E1572" s="68"/>
      <c r="F1572" s="53"/>
      <c r="H1572" s="17"/>
    </row>
    <row r="1573" spans="1:8">
      <c r="A1573"/>
      <c r="B1573"/>
      <c r="C1573"/>
      <c r="D1573" s="52"/>
      <c r="E1573" s="68"/>
      <c r="F1573" s="53"/>
      <c r="H1573" s="17"/>
    </row>
    <row r="1574" spans="1:8">
      <c r="A1574"/>
      <c r="B1574"/>
      <c r="C1574"/>
      <c r="D1574" s="52"/>
      <c r="E1574" s="68"/>
      <c r="F1574" s="53"/>
      <c r="H1574" s="17"/>
    </row>
    <row r="1575" spans="1:8">
      <c r="A1575"/>
      <c r="B1575"/>
      <c r="C1575"/>
      <c r="D1575" s="52"/>
      <c r="E1575" s="68"/>
      <c r="F1575" s="53"/>
      <c r="H1575" s="17"/>
    </row>
    <row r="1576" spans="1:8">
      <c r="A1576"/>
      <c r="B1576"/>
      <c r="C1576"/>
      <c r="D1576" s="52"/>
      <c r="E1576" s="68"/>
      <c r="F1576" s="53"/>
      <c r="H1576" s="17"/>
    </row>
    <row r="1577" spans="1:8">
      <c r="A1577"/>
      <c r="B1577"/>
      <c r="C1577"/>
      <c r="D1577" s="52"/>
      <c r="E1577" s="68"/>
      <c r="F1577" s="53"/>
      <c r="H1577" s="17"/>
    </row>
    <row r="1578" spans="1:8">
      <c r="A1578"/>
      <c r="B1578"/>
      <c r="C1578"/>
      <c r="D1578" s="52"/>
      <c r="E1578" s="68"/>
      <c r="F1578" s="53"/>
      <c r="H1578" s="17"/>
    </row>
    <row r="1579" spans="1:8">
      <c r="A1579"/>
      <c r="B1579"/>
      <c r="C1579"/>
      <c r="D1579" s="52"/>
      <c r="E1579" s="68"/>
      <c r="F1579" s="53"/>
      <c r="H1579" s="17"/>
    </row>
    <row r="1580" spans="1:8">
      <c r="A1580"/>
      <c r="B1580"/>
      <c r="C1580"/>
      <c r="D1580" s="52"/>
      <c r="E1580" s="68"/>
      <c r="F1580" s="53"/>
      <c r="H1580" s="17"/>
    </row>
    <row r="1581" spans="1:8">
      <c r="A1581"/>
      <c r="B1581"/>
      <c r="C1581"/>
      <c r="D1581" s="52"/>
      <c r="E1581" s="68"/>
      <c r="F1581" s="53"/>
      <c r="H1581" s="17"/>
    </row>
    <row r="1582" spans="1:8">
      <c r="A1582"/>
      <c r="B1582"/>
      <c r="C1582"/>
      <c r="D1582" s="52"/>
      <c r="E1582" s="68"/>
      <c r="F1582" s="53"/>
      <c r="H1582" s="17"/>
    </row>
    <row r="1583" spans="1:8">
      <c r="A1583"/>
      <c r="B1583"/>
      <c r="C1583"/>
      <c r="D1583" s="52"/>
      <c r="E1583" s="68"/>
      <c r="F1583" s="53"/>
      <c r="H1583" s="17"/>
    </row>
    <row r="1584" spans="1:8">
      <c r="A1584"/>
      <c r="B1584"/>
      <c r="C1584"/>
      <c r="D1584" s="52"/>
      <c r="E1584" s="68"/>
      <c r="F1584" s="53"/>
      <c r="H1584" s="17"/>
    </row>
    <row r="1585" spans="1:8">
      <c r="A1585"/>
      <c r="B1585"/>
      <c r="C1585"/>
      <c r="D1585" s="52"/>
      <c r="E1585" s="68"/>
      <c r="F1585" s="53"/>
      <c r="H1585" s="17"/>
    </row>
    <row r="1586" spans="1:8">
      <c r="A1586"/>
      <c r="B1586"/>
      <c r="C1586"/>
      <c r="D1586" s="52"/>
      <c r="E1586" s="68"/>
      <c r="F1586" s="53"/>
      <c r="H1586" s="17"/>
    </row>
    <row r="1587" spans="1:8">
      <c r="A1587"/>
      <c r="B1587"/>
      <c r="C1587"/>
      <c r="D1587" s="52"/>
      <c r="E1587" s="68"/>
      <c r="F1587" s="53"/>
      <c r="H1587" s="17"/>
    </row>
    <row r="1588" spans="1:8">
      <c r="A1588"/>
      <c r="B1588"/>
      <c r="C1588"/>
      <c r="D1588" s="52"/>
      <c r="E1588" s="68"/>
      <c r="F1588" s="53"/>
      <c r="H1588" s="17"/>
    </row>
    <row r="1589" spans="1:8">
      <c r="A1589"/>
      <c r="B1589"/>
      <c r="C1589"/>
      <c r="D1589" s="52"/>
      <c r="E1589" s="68"/>
      <c r="F1589" s="53"/>
      <c r="H1589" s="17"/>
    </row>
    <row r="1590" spans="1:8">
      <c r="A1590"/>
      <c r="B1590"/>
      <c r="C1590"/>
      <c r="D1590" s="52"/>
      <c r="E1590" s="68"/>
      <c r="F1590" s="53"/>
      <c r="H1590" s="17"/>
    </row>
    <row r="1591" spans="1:8">
      <c r="A1591"/>
      <c r="B1591"/>
      <c r="C1591"/>
      <c r="D1591" s="52"/>
      <c r="E1591" s="68"/>
      <c r="F1591" s="53"/>
      <c r="H1591" s="17"/>
    </row>
    <row r="1592" spans="1:8">
      <c r="A1592"/>
      <c r="B1592"/>
      <c r="C1592"/>
      <c r="D1592" s="52"/>
      <c r="E1592" s="68"/>
      <c r="F1592" s="53"/>
      <c r="H1592" s="17"/>
    </row>
    <row r="1593" spans="1:8">
      <c r="A1593"/>
      <c r="B1593"/>
      <c r="C1593"/>
      <c r="D1593" s="52"/>
      <c r="E1593" s="68"/>
      <c r="F1593" s="53"/>
      <c r="H1593" s="17"/>
    </row>
    <row r="1594" spans="1:8">
      <c r="A1594"/>
      <c r="B1594"/>
      <c r="C1594"/>
      <c r="D1594" s="52"/>
      <c r="E1594" s="68"/>
      <c r="F1594" s="53"/>
      <c r="H1594" s="17"/>
    </row>
    <row r="1595" spans="1:8">
      <c r="A1595"/>
      <c r="B1595"/>
      <c r="C1595"/>
      <c r="D1595" s="52"/>
      <c r="E1595" s="68"/>
      <c r="F1595" s="53"/>
      <c r="H1595" s="17"/>
    </row>
    <row r="1596" spans="1:8">
      <c r="A1596"/>
      <c r="B1596"/>
      <c r="C1596"/>
      <c r="D1596" s="52"/>
      <c r="E1596" s="68"/>
      <c r="F1596" s="53"/>
      <c r="H1596" s="17"/>
    </row>
    <row r="1597" spans="1:8">
      <c r="A1597"/>
      <c r="B1597"/>
      <c r="C1597"/>
      <c r="D1597" s="52"/>
      <c r="E1597" s="68"/>
      <c r="F1597" s="53"/>
      <c r="H1597" s="17"/>
    </row>
    <row r="1598" spans="1:8">
      <c r="A1598"/>
      <c r="B1598"/>
      <c r="C1598"/>
      <c r="D1598" s="52"/>
      <c r="E1598" s="68"/>
      <c r="F1598" s="53"/>
      <c r="H1598" s="17"/>
    </row>
    <row r="1599" spans="1:8">
      <c r="A1599"/>
      <c r="B1599"/>
      <c r="C1599"/>
      <c r="D1599" s="52"/>
      <c r="E1599" s="68"/>
      <c r="F1599" s="53"/>
      <c r="H1599" s="17"/>
    </row>
    <row r="1600" spans="1:8">
      <c r="A1600"/>
      <c r="B1600"/>
      <c r="C1600"/>
      <c r="D1600" s="52"/>
      <c r="E1600" s="68"/>
      <c r="F1600" s="53"/>
      <c r="H1600" s="17"/>
    </row>
    <row r="1601" spans="1:8">
      <c r="A1601"/>
      <c r="B1601"/>
      <c r="C1601"/>
      <c r="D1601" s="52"/>
      <c r="E1601" s="68"/>
      <c r="F1601" s="53"/>
      <c r="H1601" s="17"/>
    </row>
    <row r="1602" spans="1:8">
      <c r="A1602"/>
      <c r="B1602"/>
      <c r="C1602"/>
      <c r="D1602" s="52"/>
      <c r="E1602" s="68"/>
      <c r="F1602" s="53"/>
      <c r="H1602" s="17"/>
    </row>
    <row r="1603" spans="1:8">
      <c r="A1603"/>
      <c r="B1603"/>
      <c r="C1603"/>
      <c r="D1603" s="52"/>
      <c r="E1603" s="68"/>
      <c r="F1603" s="53"/>
      <c r="H1603" s="17"/>
    </row>
    <row r="1604" spans="1:8">
      <c r="A1604"/>
      <c r="B1604"/>
      <c r="C1604"/>
      <c r="D1604" s="52"/>
      <c r="E1604" s="68"/>
      <c r="F1604" s="53"/>
      <c r="H1604" s="17"/>
    </row>
    <row r="1605" spans="1:8">
      <c r="A1605"/>
      <c r="B1605"/>
      <c r="C1605"/>
      <c r="D1605" s="52"/>
      <c r="E1605" s="68"/>
      <c r="F1605" s="53"/>
      <c r="H1605" s="17"/>
    </row>
    <row r="1606" spans="1:8">
      <c r="A1606"/>
      <c r="B1606"/>
      <c r="C1606"/>
      <c r="D1606" s="52"/>
      <c r="E1606" s="68"/>
      <c r="F1606" s="53"/>
      <c r="H1606" s="17"/>
    </row>
    <row r="1607" spans="1:8">
      <c r="A1607"/>
      <c r="B1607"/>
      <c r="C1607"/>
      <c r="D1607" s="52"/>
      <c r="E1607" s="68"/>
      <c r="F1607" s="53"/>
      <c r="H1607" s="17"/>
    </row>
    <row r="1608" spans="1:8">
      <c r="A1608"/>
      <c r="B1608"/>
      <c r="C1608"/>
      <c r="D1608" s="52"/>
      <c r="E1608" s="68"/>
      <c r="F1608" s="53"/>
      <c r="H1608" s="17"/>
    </row>
    <row r="1609" spans="1:8">
      <c r="A1609"/>
      <c r="B1609"/>
      <c r="C1609"/>
      <c r="D1609" s="52"/>
      <c r="E1609" s="68"/>
      <c r="F1609" s="53"/>
      <c r="H1609" s="17"/>
    </row>
    <row r="1610" spans="1:8">
      <c r="A1610" s="23"/>
      <c r="B1610" s="24"/>
      <c r="C1610" s="25"/>
      <c r="D1610" s="25"/>
      <c r="E1610" s="25"/>
      <c r="F1610" s="25"/>
      <c r="H1610" s="17"/>
    </row>
    <row r="1611" spans="1:8">
      <c r="A1611" s="23"/>
      <c r="B1611" s="24"/>
      <c r="C1611" s="25"/>
      <c r="D1611" s="25"/>
      <c r="E1611" s="25"/>
      <c r="F1611" s="25"/>
      <c r="H1611" s="17"/>
    </row>
    <row r="1612" spans="1:8">
      <c r="A1612" s="23"/>
      <c r="B1612" s="24"/>
      <c r="C1612" s="25"/>
      <c r="D1612" s="25"/>
      <c r="E1612" s="25"/>
      <c r="F1612" s="25"/>
      <c r="H1612" s="17"/>
    </row>
    <row r="1613" spans="1:8">
      <c r="A1613" s="23"/>
      <c r="B1613" s="24"/>
      <c r="C1613" s="25"/>
      <c r="D1613" s="25"/>
      <c r="E1613" s="25"/>
      <c r="F1613" s="25"/>
      <c r="H1613" s="17"/>
    </row>
    <row r="1614" spans="1:8">
      <c r="A1614" s="23"/>
      <c r="B1614" s="24"/>
      <c r="C1614" s="25"/>
      <c r="D1614" s="25"/>
      <c r="E1614" s="25"/>
      <c r="F1614" s="25"/>
      <c r="H1614" s="17"/>
    </row>
    <row r="1615" spans="1:8">
      <c r="A1615" s="23"/>
      <c r="B1615" s="24"/>
      <c r="C1615" s="25"/>
      <c r="D1615" s="25"/>
      <c r="E1615" s="25"/>
      <c r="F1615" s="25"/>
      <c r="H1615" s="17"/>
    </row>
    <row r="1616" spans="1:8">
      <c r="A1616" s="23"/>
      <c r="B1616" s="24"/>
      <c r="C1616" s="25"/>
      <c r="D1616" s="25"/>
      <c r="E1616" s="25"/>
      <c r="F1616" s="25"/>
      <c r="H1616" s="17"/>
    </row>
    <row r="1617" spans="1:8">
      <c r="A1617" s="23"/>
      <c r="B1617" s="24"/>
      <c r="C1617" s="25"/>
      <c r="D1617" s="25"/>
      <c r="E1617" s="25"/>
      <c r="F1617" s="25"/>
      <c r="H1617" s="17"/>
    </row>
    <row r="1618" spans="1:8">
      <c r="A1618" s="23"/>
      <c r="B1618" s="24"/>
      <c r="C1618" s="25"/>
      <c r="D1618" s="25"/>
      <c r="E1618" s="25"/>
      <c r="F1618" s="25"/>
      <c r="H1618" s="17"/>
    </row>
    <row r="1619" spans="1:8">
      <c r="A1619" s="23"/>
      <c r="B1619" s="24"/>
      <c r="C1619" s="25"/>
      <c r="D1619" s="25"/>
      <c r="E1619" s="25"/>
      <c r="F1619" s="25"/>
      <c r="H1619" s="17"/>
    </row>
    <row r="1620" spans="1:8">
      <c r="A1620" s="23"/>
      <c r="B1620" s="24"/>
      <c r="C1620" s="25"/>
      <c r="D1620" s="25"/>
      <c r="E1620" s="25"/>
      <c r="F1620" s="25"/>
      <c r="H1620" s="17"/>
    </row>
    <row r="1621" spans="1:8">
      <c r="A1621" s="23"/>
      <c r="B1621" s="24"/>
      <c r="C1621" s="25"/>
      <c r="D1621" s="25"/>
      <c r="E1621" s="25"/>
      <c r="F1621" s="25"/>
      <c r="H1621" s="17"/>
    </row>
    <row r="1622" spans="1:8">
      <c r="A1622" s="23"/>
      <c r="B1622" s="24"/>
      <c r="C1622" s="25"/>
      <c r="D1622" s="25"/>
      <c r="E1622" s="25"/>
      <c r="F1622" s="25"/>
      <c r="H1622" s="17"/>
    </row>
    <row r="1623" spans="1:8">
      <c r="A1623" s="23"/>
      <c r="B1623" s="24"/>
      <c r="C1623" s="25"/>
      <c r="D1623" s="25"/>
      <c r="E1623" s="25"/>
      <c r="F1623" s="25"/>
      <c r="H1623" s="17"/>
    </row>
    <row r="1624" spans="1:8">
      <c r="A1624" s="23"/>
      <c r="B1624" s="24"/>
      <c r="C1624" s="25"/>
      <c r="D1624" s="25"/>
      <c r="E1624" s="25"/>
      <c r="F1624" s="25"/>
      <c r="H1624" s="17"/>
    </row>
    <row r="1625" spans="1:8">
      <c r="A1625" s="23"/>
      <c r="B1625" s="24"/>
      <c r="C1625" s="25"/>
      <c r="D1625" s="25"/>
      <c r="E1625" s="25"/>
      <c r="F1625" s="25"/>
      <c r="H1625" s="17"/>
    </row>
    <row r="1626" spans="1:8">
      <c r="A1626" s="23"/>
      <c r="B1626" s="24"/>
      <c r="C1626" s="25"/>
      <c r="D1626" s="25"/>
      <c r="E1626" s="25"/>
      <c r="F1626" s="25"/>
      <c r="H1626" s="17"/>
    </row>
    <row r="1627" spans="1:8">
      <c r="A1627" s="23"/>
      <c r="B1627" s="24"/>
      <c r="C1627" s="25"/>
      <c r="D1627" s="25"/>
      <c r="E1627" s="25"/>
      <c r="F1627" s="25"/>
      <c r="H1627" s="17"/>
    </row>
    <row r="1628" spans="1:8">
      <c r="A1628" s="23"/>
      <c r="B1628" s="24"/>
      <c r="C1628" s="25"/>
      <c r="D1628" s="25"/>
      <c r="E1628" s="25"/>
      <c r="F1628" s="25"/>
      <c r="H1628" s="17"/>
    </row>
    <row r="1629" spans="1:8">
      <c r="A1629" s="23"/>
      <c r="B1629" s="24"/>
      <c r="C1629" s="25"/>
      <c r="D1629" s="25"/>
      <c r="E1629" s="25"/>
      <c r="F1629" s="25"/>
      <c r="H1629" s="17"/>
    </row>
    <row r="1630" spans="1:8">
      <c r="A1630" s="23"/>
      <c r="B1630" s="24"/>
      <c r="C1630" s="25"/>
      <c r="D1630" s="25"/>
      <c r="E1630" s="25"/>
      <c r="F1630" s="25"/>
      <c r="H1630" s="17"/>
    </row>
    <row r="1631" spans="1:8">
      <c r="A1631" s="23"/>
      <c r="B1631" s="24"/>
      <c r="C1631" s="25"/>
      <c r="D1631" s="25"/>
      <c r="E1631" s="25"/>
      <c r="F1631" s="25"/>
      <c r="H1631" s="17"/>
    </row>
    <row r="1632" spans="1:8">
      <c r="A1632" s="23"/>
      <c r="B1632" s="24"/>
      <c r="C1632" s="25"/>
      <c r="D1632" s="25"/>
      <c r="E1632" s="25"/>
      <c r="F1632" s="25"/>
      <c r="H1632" s="17"/>
    </row>
    <row r="1633" spans="1:8">
      <c r="A1633" s="23"/>
      <c r="B1633" s="24"/>
      <c r="C1633" s="25"/>
      <c r="D1633" s="25"/>
      <c r="E1633" s="25"/>
      <c r="F1633" s="25"/>
      <c r="H1633" s="17"/>
    </row>
    <row r="1634" spans="1:8">
      <c r="A1634" s="23"/>
      <c r="B1634" s="24"/>
      <c r="C1634" s="25"/>
      <c r="D1634" s="25"/>
      <c r="E1634" s="25"/>
      <c r="F1634" s="25"/>
      <c r="H1634" s="17"/>
    </row>
    <row r="1635" spans="1:8">
      <c r="A1635" s="23"/>
      <c r="B1635" s="24"/>
      <c r="C1635" s="25"/>
      <c r="D1635" s="25"/>
      <c r="E1635" s="25"/>
      <c r="F1635" s="25"/>
      <c r="H1635" s="17"/>
    </row>
    <row r="1636" spans="1:8">
      <c r="A1636" s="23"/>
      <c r="B1636" s="24"/>
      <c r="C1636" s="25"/>
      <c r="D1636" s="25"/>
      <c r="E1636" s="25"/>
      <c r="F1636" s="25"/>
      <c r="H1636" s="17"/>
    </row>
    <row r="1637" spans="1:8">
      <c r="A1637" s="23"/>
      <c r="B1637" s="24"/>
      <c r="C1637" s="25"/>
      <c r="D1637" s="25"/>
      <c r="E1637" s="25"/>
      <c r="F1637" s="25"/>
      <c r="H1637" s="17"/>
    </row>
    <row r="1638" spans="1:8">
      <c r="A1638" s="23"/>
      <c r="B1638" s="24"/>
      <c r="C1638" s="25"/>
      <c r="D1638" s="25"/>
      <c r="E1638" s="25"/>
      <c r="F1638" s="25"/>
      <c r="H1638" s="17"/>
    </row>
    <row r="1639" spans="1:8">
      <c r="A1639" s="23"/>
      <c r="B1639" s="24"/>
      <c r="C1639" s="25"/>
      <c r="D1639" s="25"/>
      <c r="E1639" s="25"/>
      <c r="F1639" s="25"/>
      <c r="H1639" s="17"/>
    </row>
    <row r="1640" spans="1:8">
      <c r="A1640" s="23"/>
      <c r="B1640" s="24"/>
      <c r="C1640" s="25"/>
      <c r="D1640" s="25"/>
      <c r="E1640" s="25"/>
      <c r="F1640" s="25"/>
      <c r="H1640" s="17"/>
    </row>
    <row r="1641" spans="1:8">
      <c r="A1641" s="23"/>
      <c r="B1641" s="24"/>
      <c r="C1641" s="25"/>
      <c r="D1641" s="25"/>
      <c r="E1641" s="25"/>
      <c r="F1641" s="25"/>
      <c r="H1641" s="17"/>
    </row>
    <row r="1642" spans="1:8">
      <c r="A1642" s="23"/>
      <c r="B1642" s="24"/>
      <c r="C1642" s="25"/>
      <c r="D1642" s="25"/>
      <c r="E1642" s="25"/>
      <c r="F1642" s="25"/>
      <c r="H1642" s="17"/>
    </row>
    <row r="1643" spans="1:8">
      <c r="A1643" s="23"/>
      <c r="B1643" s="24"/>
      <c r="C1643" s="25"/>
      <c r="D1643" s="25"/>
      <c r="E1643" s="25"/>
      <c r="F1643" s="25"/>
      <c r="H1643" s="17"/>
    </row>
    <row r="1644" spans="1:8">
      <c r="A1644" s="23"/>
      <c r="B1644" s="24"/>
      <c r="C1644" s="25"/>
      <c r="D1644" s="25"/>
      <c r="E1644" s="25"/>
      <c r="F1644" s="25"/>
      <c r="H1644" s="17"/>
    </row>
    <row r="1645" spans="1:8">
      <c r="A1645" s="23"/>
      <c r="B1645" s="24"/>
      <c r="C1645" s="25"/>
      <c r="D1645" s="25"/>
      <c r="E1645" s="25"/>
      <c r="F1645" s="25"/>
      <c r="H1645" s="17"/>
    </row>
    <row r="1646" spans="1:8">
      <c r="A1646" s="23"/>
      <c r="B1646" s="24"/>
      <c r="C1646" s="25"/>
      <c r="D1646" s="25"/>
      <c r="E1646" s="25"/>
      <c r="F1646" s="25"/>
      <c r="H1646" s="17"/>
    </row>
    <row r="1647" spans="1:8">
      <c r="A1647" s="23"/>
      <c r="B1647" s="24"/>
      <c r="C1647" s="25"/>
      <c r="D1647" s="25"/>
      <c r="E1647" s="25"/>
      <c r="F1647" s="25"/>
      <c r="H1647" s="17"/>
    </row>
    <row r="1648" spans="1:8">
      <c r="A1648" s="23"/>
      <c r="B1648" s="24"/>
      <c r="C1648" s="25"/>
      <c r="D1648" s="25"/>
      <c r="E1648" s="25"/>
      <c r="F1648" s="25"/>
      <c r="H1648" s="17"/>
    </row>
    <row r="1649" spans="1:8">
      <c r="A1649" s="23"/>
      <c r="B1649" s="24"/>
      <c r="C1649" s="25"/>
      <c r="D1649" s="25"/>
      <c r="E1649" s="25"/>
      <c r="F1649" s="25"/>
      <c r="H1649" s="17"/>
    </row>
    <row r="1650" spans="1:8">
      <c r="A1650" s="23"/>
      <c r="B1650" s="24"/>
      <c r="C1650" s="25"/>
      <c r="D1650" s="25"/>
      <c r="E1650" s="25"/>
      <c r="F1650" s="25"/>
      <c r="H1650" s="17"/>
    </row>
    <row r="1651" spans="1:8">
      <c r="A1651" s="23"/>
      <c r="B1651" s="24"/>
      <c r="C1651" s="25"/>
      <c r="D1651" s="25"/>
      <c r="E1651" s="25"/>
      <c r="F1651" s="25"/>
      <c r="H1651" s="17"/>
    </row>
    <row r="1652" spans="1:8">
      <c r="A1652" s="23"/>
      <c r="B1652" s="24"/>
      <c r="C1652" s="25"/>
      <c r="D1652" s="25"/>
      <c r="E1652" s="25"/>
      <c r="F1652" s="25"/>
      <c r="H1652" s="17"/>
    </row>
    <row r="1653" spans="1:8">
      <c r="A1653" s="23"/>
      <c r="B1653" s="24"/>
      <c r="C1653" s="25"/>
      <c r="D1653" s="25"/>
      <c r="E1653" s="25"/>
      <c r="F1653" s="25"/>
      <c r="H1653" s="17"/>
    </row>
    <row r="1654" spans="1:8">
      <c r="A1654" s="23"/>
      <c r="B1654" s="24"/>
      <c r="C1654" s="25"/>
      <c r="D1654" s="25"/>
      <c r="E1654" s="25"/>
      <c r="F1654" s="25"/>
      <c r="H1654" s="17"/>
    </row>
    <row r="1655" spans="1:8">
      <c r="A1655" s="23"/>
      <c r="B1655" s="24"/>
      <c r="C1655" s="25"/>
      <c r="D1655" s="25"/>
      <c r="E1655" s="25"/>
      <c r="F1655" s="25"/>
      <c r="H1655" s="17"/>
    </row>
    <row r="1656" spans="1:8">
      <c r="A1656" s="23"/>
      <c r="B1656" s="24"/>
      <c r="C1656" s="25"/>
      <c r="D1656" s="25"/>
      <c r="E1656" s="25"/>
      <c r="F1656" s="25"/>
      <c r="H1656" s="17"/>
    </row>
    <row r="1657" spans="1:8">
      <c r="A1657" s="23"/>
      <c r="B1657" s="24"/>
      <c r="C1657" s="25"/>
      <c r="D1657" s="25"/>
      <c r="E1657" s="25"/>
      <c r="F1657" s="25"/>
      <c r="H1657" s="17"/>
    </row>
    <row r="1658" spans="1:8">
      <c r="A1658" s="23"/>
      <c r="B1658" s="24"/>
      <c r="C1658" s="25"/>
      <c r="D1658" s="25"/>
      <c r="E1658" s="25"/>
      <c r="F1658" s="25"/>
      <c r="H1658" s="17"/>
    </row>
    <row r="1659" spans="1:8">
      <c r="A1659" s="23"/>
      <c r="B1659" s="24"/>
      <c r="C1659" s="25"/>
      <c r="D1659" s="25"/>
      <c r="E1659" s="25"/>
      <c r="F1659" s="25"/>
      <c r="H1659" s="17"/>
    </row>
    <row r="1660" spans="1:8">
      <c r="A1660" s="23"/>
      <c r="B1660" s="24"/>
      <c r="C1660" s="25"/>
      <c r="D1660" s="25"/>
      <c r="E1660" s="25"/>
      <c r="F1660" s="25"/>
      <c r="H1660" s="17"/>
    </row>
    <row r="1661" spans="1:8">
      <c r="A1661" s="23"/>
      <c r="B1661" s="24"/>
      <c r="C1661" s="25"/>
      <c r="D1661" s="25"/>
      <c r="E1661" s="25"/>
      <c r="F1661" s="25"/>
      <c r="H1661" s="17"/>
    </row>
    <row r="1662" spans="1:8">
      <c r="A1662" s="23"/>
      <c r="B1662" s="24"/>
      <c r="C1662" s="25"/>
      <c r="D1662" s="25"/>
      <c r="E1662" s="25"/>
      <c r="F1662" s="25"/>
      <c r="H1662" s="17"/>
    </row>
    <row r="1663" spans="1:8">
      <c r="A1663" s="23"/>
      <c r="B1663" s="24"/>
      <c r="C1663" s="25"/>
      <c r="D1663" s="25"/>
      <c r="E1663" s="25"/>
      <c r="F1663" s="25"/>
      <c r="H1663" s="17"/>
    </row>
    <row r="1664" spans="1:8">
      <c r="A1664" s="23"/>
      <c r="B1664" s="24"/>
      <c r="C1664" s="25"/>
      <c r="D1664" s="25"/>
      <c r="E1664" s="25"/>
      <c r="F1664" s="25"/>
      <c r="H1664" s="17"/>
    </row>
    <row r="1665" spans="1:8">
      <c r="A1665" s="23"/>
      <c r="B1665" s="24"/>
      <c r="C1665" s="25"/>
      <c r="D1665" s="25"/>
      <c r="E1665" s="25"/>
      <c r="F1665" s="25"/>
      <c r="H1665" s="17"/>
    </row>
    <row r="1666" spans="1:8">
      <c r="A1666" s="23"/>
      <c r="B1666" s="24"/>
      <c r="C1666" s="25"/>
      <c r="D1666" s="25"/>
      <c r="E1666" s="25"/>
      <c r="F1666" s="25"/>
      <c r="H1666" s="17"/>
    </row>
    <row r="1667" spans="1:8">
      <c r="A1667" s="23"/>
      <c r="B1667" s="24"/>
      <c r="C1667" s="25"/>
      <c r="D1667" s="25"/>
      <c r="E1667" s="25"/>
      <c r="F1667" s="25"/>
      <c r="H1667" s="17"/>
    </row>
    <row r="1668" spans="1:8">
      <c r="A1668" s="23"/>
      <c r="B1668" s="24"/>
      <c r="C1668" s="25"/>
      <c r="D1668" s="25"/>
      <c r="E1668" s="25"/>
      <c r="F1668" s="25"/>
      <c r="H1668" s="17"/>
    </row>
    <row r="1669" spans="1:8">
      <c r="A1669" s="23"/>
      <c r="B1669" s="24"/>
      <c r="C1669" s="25"/>
      <c r="D1669" s="25"/>
      <c r="E1669" s="25"/>
      <c r="F1669" s="25"/>
      <c r="H1669" s="17"/>
    </row>
    <row r="1670" spans="1:8">
      <c r="A1670" s="23"/>
      <c r="B1670" s="24"/>
      <c r="C1670" s="25"/>
      <c r="D1670" s="25"/>
      <c r="E1670" s="25"/>
      <c r="F1670" s="25"/>
      <c r="H1670" s="17"/>
    </row>
    <row r="1671" spans="1:8">
      <c r="A1671" s="23"/>
      <c r="B1671" s="24"/>
      <c r="C1671" s="25"/>
      <c r="D1671" s="25"/>
      <c r="E1671" s="25"/>
      <c r="F1671" s="25"/>
      <c r="H1671" s="17"/>
    </row>
    <row r="1672" spans="1:8">
      <c r="A1672" s="23"/>
      <c r="B1672" s="24"/>
      <c r="C1672" s="25"/>
      <c r="D1672" s="25"/>
      <c r="E1672" s="25"/>
      <c r="F1672" s="25"/>
      <c r="H1672" s="17"/>
    </row>
    <row r="1673" spans="1:8">
      <c r="A1673" s="23"/>
      <c r="B1673" s="24"/>
      <c r="C1673" s="25"/>
      <c r="D1673" s="25"/>
      <c r="E1673" s="25"/>
      <c r="F1673" s="25"/>
      <c r="H1673" s="17"/>
    </row>
    <row r="1674" spans="1:8">
      <c r="A1674" s="23"/>
      <c r="B1674" s="24"/>
      <c r="C1674" s="25"/>
      <c r="D1674" s="25"/>
      <c r="E1674" s="25"/>
      <c r="F1674" s="25"/>
      <c r="H1674" s="17"/>
    </row>
    <row r="1675" spans="1:8">
      <c r="A1675" s="23"/>
      <c r="B1675" s="24"/>
      <c r="C1675" s="25"/>
      <c r="D1675" s="25"/>
      <c r="E1675" s="25"/>
      <c r="F1675" s="25"/>
      <c r="H1675" s="17"/>
    </row>
    <row r="1676" spans="1:8">
      <c r="A1676" s="23"/>
      <c r="B1676" s="24"/>
      <c r="C1676" s="25"/>
      <c r="D1676" s="25"/>
      <c r="E1676" s="25"/>
      <c r="F1676" s="25"/>
      <c r="H1676" s="17"/>
    </row>
    <row r="1677" spans="1:8">
      <c r="A1677" s="23"/>
      <c r="B1677" s="24"/>
      <c r="C1677" s="25"/>
      <c r="D1677" s="25"/>
      <c r="E1677" s="25"/>
      <c r="F1677" s="25"/>
      <c r="H1677" s="17"/>
    </row>
    <row r="1678" spans="1:8">
      <c r="A1678" s="23"/>
      <c r="B1678" s="24"/>
      <c r="C1678" s="25"/>
      <c r="D1678" s="25"/>
      <c r="E1678" s="25"/>
      <c r="F1678" s="25"/>
      <c r="H1678" s="17"/>
    </row>
    <row r="1679" spans="1:8">
      <c r="A1679" s="23"/>
      <c r="B1679" s="24"/>
      <c r="C1679" s="25"/>
      <c r="D1679" s="25"/>
      <c r="E1679" s="25"/>
      <c r="F1679" s="25"/>
      <c r="H1679" s="17"/>
    </row>
    <row r="1680" spans="1:8">
      <c r="A1680" s="23"/>
      <c r="B1680" s="24"/>
      <c r="C1680" s="25"/>
      <c r="D1680" s="25"/>
      <c r="E1680" s="25"/>
      <c r="F1680" s="25"/>
      <c r="H1680" s="17"/>
    </row>
    <row r="1681" spans="1:8">
      <c r="A1681" s="23"/>
      <c r="B1681" s="24"/>
      <c r="C1681" s="25"/>
      <c r="D1681" s="25"/>
      <c r="E1681" s="25"/>
      <c r="F1681" s="25"/>
      <c r="H1681" s="17"/>
    </row>
    <row r="1682" spans="1:8">
      <c r="A1682" s="23"/>
      <c r="B1682" s="24"/>
      <c r="C1682" s="25"/>
      <c r="D1682" s="25"/>
      <c r="E1682" s="25"/>
      <c r="F1682" s="25"/>
      <c r="H1682" s="17"/>
    </row>
    <row r="1683" spans="1:8">
      <c r="A1683" s="23"/>
      <c r="B1683" s="24"/>
      <c r="C1683" s="25"/>
      <c r="D1683" s="25"/>
      <c r="E1683" s="25"/>
      <c r="F1683" s="25"/>
      <c r="H1683" s="17"/>
    </row>
    <row r="1684" spans="1:8">
      <c r="A1684" s="23"/>
      <c r="B1684" s="24"/>
      <c r="C1684" s="25"/>
      <c r="D1684" s="25"/>
      <c r="E1684" s="25"/>
      <c r="F1684" s="25"/>
      <c r="H1684" s="17"/>
    </row>
    <row r="1685" spans="1:8">
      <c r="A1685" s="23"/>
      <c r="B1685" s="24"/>
      <c r="C1685" s="25"/>
      <c r="D1685" s="25"/>
      <c r="E1685" s="25"/>
      <c r="F1685" s="25"/>
      <c r="H1685" s="17"/>
    </row>
    <row r="1686" spans="1:8">
      <c r="A1686" s="23"/>
      <c r="B1686" s="24"/>
      <c r="C1686" s="25"/>
      <c r="D1686" s="25"/>
      <c r="E1686" s="25"/>
      <c r="F1686" s="25"/>
      <c r="H1686" s="17"/>
    </row>
    <row r="1687" spans="1:8">
      <c r="A1687" s="23"/>
      <c r="B1687" s="24"/>
      <c r="C1687" s="25"/>
      <c r="D1687" s="25"/>
      <c r="E1687" s="25"/>
      <c r="F1687" s="25"/>
      <c r="H1687" s="17"/>
    </row>
    <row r="1688" spans="1:8">
      <c r="A1688" s="23"/>
      <c r="B1688" s="24"/>
      <c r="C1688" s="25"/>
      <c r="D1688" s="25"/>
      <c r="E1688" s="25"/>
      <c r="F1688" s="25"/>
      <c r="H1688" s="17"/>
    </row>
    <row r="1689" spans="1:8">
      <c r="A1689" s="23"/>
      <c r="B1689" s="24"/>
      <c r="C1689" s="25"/>
      <c r="D1689" s="25"/>
      <c r="E1689" s="25"/>
      <c r="F1689" s="25"/>
      <c r="H1689" s="17"/>
    </row>
    <row r="1690" spans="1:8">
      <c r="A1690" s="23"/>
      <c r="B1690" s="24"/>
      <c r="C1690" s="25"/>
      <c r="D1690" s="25"/>
      <c r="E1690" s="25"/>
      <c r="F1690" s="25"/>
      <c r="H1690" s="17"/>
    </row>
    <row r="1691" spans="1:8">
      <c r="A1691" s="23"/>
      <c r="B1691" s="24"/>
      <c r="C1691" s="25"/>
      <c r="D1691" s="25"/>
      <c r="E1691" s="25"/>
      <c r="F1691" s="25"/>
      <c r="H1691" s="17"/>
    </row>
    <row r="1692" spans="1:8">
      <c r="A1692" s="23"/>
      <c r="B1692" s="24"/>
      <c r="C1692" s="25"/>
      <c r="D1692" s="25"/>
      <c r="E1692" s="25"/>
      <c r="F1692" s="25"/>
      <c r="H1692" s="17"/>
    </row>
    <row r="1693" spans="1:8">
      <c r="A1693" s="23"/>
      <c r="B1693" s="24"/>
      <c r="C1693" s="25"/>
      <c r="D1693" s="25"/>
      <c r="E1693" s="25"/>
      <c r="F1693" s="25"/>
      <c r="H1693" s="17"/>
    </row>
    <row r="1694" spans="1:8">
      <c r="A1694" s="23"/>
      <c r="B1694" s="24"/>
      <c r="C1694" s="25"/>
      <c r="D1694" s="25"/>
      <c r="E1694" s="25"/>
      <c r="F1694" s="25"/>
      <c r="H1694" s="17"/>
    </row>
    <row r="1695" spans="1:8">
      <c r="A1695" s="23"/>
      <c r="B1695" s="24"/>
      <c r="C1695" s="25"/>
      <c r="D1695" s="25"/>
      <c r="E1695" s="25"/>
      <c r="F1695" s="25"/>
      <c r="H1695" s="17"/>
    </row>
    <row r="1696" spans="1:8">
      <c r="A1696" s="23"/>
      <c r="B1696" s="24"/>
      <c r="C1696" s="25"/>
      <c r="D1696" s="25"/>
      <c r="E1696" s="25"/>
      <c r="F1696" s="25"/>
      <c r="H1696" s="17"/>
    </row>
    <row r="1697" spans="1:8">
      <c r="A1697" s="23"/>
      <c r="B1697" s="24"/>
      <c r="C1697" s="25"/>
      <c r="D1697" s="25"/>
      <c r="E1697" s="25"/>
      <c r="F1697" s="25"/>
      <c r="H1697" s="17"/>
    </row>
    <row r="1698" spans="1:8">
      <c r="A1698" s="23"/>
      <c r="B1698" s="24"/>
      <c r="C1698" s="25"/>
      <c r="D1698" s="25"/>
      <c r="E1698" s="25"/>
      <c r="F1698" s="25"/>
      <c r="H1698" s="17"/>
    </row>
    <row r="1699" spans="1:8">
      <c r="A1699" s="23"/>
      <c r="B1699" s="24"/>
      <c r="C1699" s="25"/>
      <c r="D1699" s="25"/>
      <c r="E1699" s="25"/>
      <c r="F1699" s="25"/>
      <c r="H1699" s="17"/>
    </row>
    <row r="1700" spans="1:8">
      <c r="A1700" s="23"/>
      <c r="B1700" s="24"/>
      <c r="C1700" s="25"/>
      <c r="D1700" s="25"/>
      <c r="E1700" s="25"/>
      <c r="F1700" s="25"/>
      <c r="H1700" s="17"/>
    </row>
    <row r="1701" spans="1:8">
      <c r="A1701" s="23"/>
      <c r="B1701" s="24"/>
      <c r="C1701" s="25"/>
      <c r="D1701" s="25"/>
      <c r="E1701" s="25"/>
      <c r="F1701" s="25"/>
      <c r="H1701" s="17"/>
    </row>
    <row r="1702" spans="1:8">
      <c r="A1702" s="23"/>
      <c r="B1702" s="24"/>
      <c r="C1702" s="25"/>
      <c r="D1702" s="25"/>
      <c r="E1702" s="25"/>
      <c r="F1702" s="25"/>
      <c r="H1702" s="17"/>
    </row>
    <row r="1703" spans="1:8">
      <c r="A1703" s="23"/>
      <c r="B1703" s="24"/>
      <c r="C1703" s="25"/>
      <c r="D1703" s="25"/>
      <c r="E1703" s="25"/>
      <c r="F1703" s="25"/>
      <c r="H1703" s="17"/>
    </row>
    <row r="1704" spans="1:8">
      <c r="A1704" s="23"/>
      <c r="B1704" s="24"/>
      <c r="C1704" s="25"/>
      <c r="D1704" s="25"/>
      <c r="E1704" s="25"/>
      <c r="F1704" s="25"/>
      <c r="H1704" s="17"/>
    </row>
    <row r="1705" spans="1:8">
      <c r="A1705" s="23"/>
      <c r="B1705" s="24"/>
      <c r="C1705" s="25"/>
      <c r="D1705" s="25"/>
      <c r="E1705" s="25"/>
      <c r="F1705" s="25"/>
      <c r="H1705" s="17"/>
    </row>
    <row r="1706" spans="1:8">
      <c r="A1706" s="23"/>
      <c r="B1706" s="24"/>
      <c r="C1706" s="25"/>
      <c r="D1706" s="25"/>
      <c r="E1706" s="25"/>
      <c r="F1706" s="25"/>
      <c r="H1706" s="17"/>
    </row>
    <row r="1707" spans="1:8">
      <c r="A1707" s="23"/>
      <c r="B1707" s="24"/>
      <c r="C1707" s="25"/>
      <c r="D1707" s="25"/>
      <c r="E1707" s="25"/>
      <c r="F1707" s="25"/>
      <c r="H1707" s="17"/>
    </row>
    <row r="1708" spans="1:8">
      <c r="A1708" s="23"/>
      <c r="B1708" s="24"/>
      <c r="C1708" s="25"/>
      <c r="D1708" s="25"/>
      <c r="E1708" s="25"/>
      <c r="F1708" s="25"/>
      <c r="H1708" s="17"/>
    </row>
    <row r="1709" spans="1:8">
      <c r="A1709" s="23"/>
      <c r="B1709" s="24"/>
      <c r="C1709" s="25"/>
      <c r="D1709" s="25"/>
      <c r="E1709" s="25"/>
      <c r="F1709" s="25"/>
      <c r="H1709" s="17"/>
    </row>
    <row r="1710" spans="1:8">
      <c r="A1710" s="23"/>
      <c r="B1710" s="24"/>
      <c r="C1710" s="25"/>
      <c r="D1710" s="25"/>
      <c r="E1710" s="25"/>
      <c r="F1710" s="25"/>
      <c r="H1710" s="17"/>
    </row>
    <row r="1711" spans="1:8">
      <c r="A1711" s="23"/>
      <c r="B1711" s="24"/>
      <c r="C1711" s="25"/>
      <c r="D1711" s="25"/>
      <c r="E1711" s="25"/>
      <c r="F1711" s="25"/>
      <c r="H1711" s="17"/>
    </row>
    <row r="1712" spans="1:8">
      <c r="A1712" s="23"/>
      <c r="B1712" s="24"/>
      <c r="C1712" s="25"/>
      <c r="D1712" s="25"/>
      <c r="E1712" s="25"/>
      <c r="F1712" s="25"/>
      <c r="H1712" s="17"/>
    </row>
    <row r="1713" spans="1:8">
      <c r="A1713" s="23"/>
      <c r="B1713" s="24"/>
      <c r="C1713" s="25"/>
      <c r="D1713" s="25"/>
      <c r="E1713" s="25"/>
      <c r="F1713" s="25"/>
      <c r="H1713" s="17"/>
    </row>
    <row r="1714" spans="1:8">
      <c r="A1714" s="23"/>
      <c r="B1714" s="24"/>
      <c r="C1714" s="25"/>
      <c r="D1714" s="25"/>
      <c r="E1714" s="25"/>
      <c r="F1714" s="25"/>
      <c r="H1714" s="17"/>
    </row>
    <row r="1715" spans="1:8">
      <c r="A1715" s="23"/>
      <c r="B1715" s="24"/>
      <c r="C1715" s="25"/>
      <c r="D1715" s="25"/>
      <c r="E1715" s="25"/>
      <c r="F1715" s="25"/>
      <c r="H1715" s="17"/>
    </row>
    <row r="1716" spans="1:8">
      <c r="A1716" s="23"/>
      <c r="B1716" s="24"/>
      <c r="C1716" s="25"/>
      <c r="D1716" s="25"/>
      <c r="E1716" s="25"/>
      <c r="F1716" s="25"/>
      <c r="H1716" s="17"/>
    </row>
    <row r="1717" spans="1:8">
      <c r="A1717" s="23"/>
      <c r="B1717" s="24"/>
      <c r="C1717" s="25"/>
      <c r="D1717" s="25"/>
      <c r="E1717" s="25"/>
      <c r="F1717" s="25"/>
      <c r="H1717" s="17"/>
    </row>
    <row r="1718" spans="1:8">
      <c r="A1718" s="23"/>
      <c r="B1718" s="24"/>
      <c r="C1718" s="25"/>
      <c r="D1718" s="25"/>
      <c r="E1718" s="25"/>
      <c r="F1718" s="25"/>
      <c r="H1718" s="17"/>
    </row>
    <row r="1719" spans="1:8">
      <c r="A1719" s="23"/>
      <c r="B1719" s="24"/>
      <c r="C1719" s="25"/>
      <c r="D1719" s="25"/>
      <c r="E1719" s="25"/>
      <c r="F1719" s="25"/>
      <c r="H1719" s="17"/>
    </row>
    <row r="1720" spans="1:8">
      <c r="A1720" s="23"/>
      <c r="B1720" s="24"/>
      <c r="C1720" s="25"/>
      <c r="D1720" s="25"/>
      <c r="E1720" s="25"/>
      <c r="F1720" s="25"/>
      <c r="H1720" s="17"/>
    </row>
    <row r="1721" spans="1:8">
      <c r="A1721" s="23"/>
      <c r="B1721" s="24"/>
      <c r="C1721" s="25"/>
      <c r="D1721" s="25"/>
      <c r="E1721" s="25"/>
      <c r="F1721" s="25"/>
      <c r="H1721" s="17"/>
    </row>
    <row r="1722" spans="1:8">
      <c r="A1722" s="23"/>
      <c r="B1722" s="24"/>
      <c r="C1722" s="25"/>
      <c r="D1722" s="25"/>
      <c r="E1722" s="25"/>
      <c r="F1722" s="25"/>
      <c r="H1722" s="17"/>
    </row>
    <row r="1723" spans="1:8">
      <c r="A1723" s="23"/>
      <c r="B1723" s="24"/>
      <c r="C1723" s="25"/>
      <c r="D1723" s="25"/>
      <c r="E1723" s="25"/>
      <c r="F1723" s="25"/>
      <c r="H1723" s="17"/>
    </row>
    <row r="1724" spans="1:8">
      <c r="A1724" s="23"/>
      <c r="B1724" s="24"/>
      <c r="C1724" s="25"/>
      <c r="D1724" s="25"/>
      <c r="E1724" s="25"/>
      <c r="F1724" s="25"/>
      <c r="H1724" s="17"/>
    </row>
    <row r="1725" spans="1:8">
      <c r="A1725" s="23"/>
      <c r="B1725" s="24"/>
      <c r="C1725" s="25"/>
      <c r="D1725" s="25"/>
      <c r="E1725" s="25"/>
      <c r="F1725" s="25"/>
      <c r="H1725" s="17"/>
    </row>
    <row r="1726" spans="1:8">
      <c r="A1726" s="23"/>
      <c r="B1726" s="24"/>
      <c r="C1726" s="25"/>
      <c r="D1726" s="25"/>
      <c r="E1726" s="25"/>
      <c r="F1726" s="25"/>
      <c r="H1726" s="17"/>
    </row>
    <row r="1727" spans="1:8">
      <c r="A1727" s="23"/>
      <c r="B1727" s="24"/>
      <c r="C1727" s="25"/>
      <c r="D1727" s="25"/>
      <c r="E1727" s="25"/>
      <c r="F1727" s="25"/>
      <c r="H1727" s="17"/>
    </row>
    <row r="1728" spans="1:8">
      <c r="A1728" s="23"/>
      <c r="B1728" s="24"/>
      <c r="C1728" s="25"/>
      <c r="D1728" s="25"/>
      <c r="E1728" s="25"/>
      <c r="F1728" s="25"/>
      <c r="H1728" s="17"/>
    </row>
    <row r="1729" spans="1:8">
      <c r="A1729" s="23"/>
      <c r="B1729" s="24"/>
      <c r="C1729" s="25"/>
      <c r="D1729" s="25"/>
      <c r="E1729" s="25"/>
      <c r="F1729" s="25"/>
      <c r="H1729" s="17"/>
    </row>
    <row r="1730" spans="1:8">
      <c r="A1730" s="23"/>
      <c r="B1730" s="24"/>
      <c r="C1730" s="25"/>
      <c r="D1730" s="25"/>
      <c r="E1730" s="25"/>
      <c r="F1730" s="25"/>
      <c r="H1730" s="17"/>
    </row>
    <row r="1731" spans="1:8">
      <c r="A1731" s="23"/>
      <c r="B1731" s="24"/>
      <c r="C1731" s="25"/>
      <c r="D1731" s="25"/>
      <c r="E1731" s="25"/>
      <c r="F1731" s="25"/>
      <c r="H1731" s="17"/>
    </row>
    <row r="1732" spans="1:8">
      <c r="A1732" s="23"/>
      <c r="B1732" s="24"/>
      <c r="C1732" s="25"/>
      <c r="D1732" s="25"/>
      <c r="E1732" s="25"/>
      <c r="F1732" s="25"/>
      <c r="H1732" s="17"/>
    </row>
    <row r="1733" spans="1:8">
      <c r="A1733" s="23"/>
      <c r="B1733" s="24"/>
      <c r="C1733" s="25"/>
      <c r="D1733" s="25"/>
      <c r="E1733" s="25"/>
      <c r="F1733" s="25"/>
      <c r="H1733" s="17"/>
    </row>
    <row r="1734" spans="1:8">
      <c r="A1734" s="23"/>
      <c r="B1734" s="24"/>
      <c r="C1734" s="25"/>
      <c r="D1734" s="25"/>
      <c r="E1734" s="25"/>
      <c r="F1734" s="25"/>
      <c r="H1734" s="17"/>
    </row>
    <row r="1735" spans="1:8">
      <c r="A1735" s="23"/>
      <c r="B1735" s="24"/>
      <c r="C1735" s="25"/>
      <c r="D1735" s="25"/>
      <c r="E1735" s="25"/>
      <c r="F1735" s="25"/>
      <c r="H1735" s="17"/>
    </row>
    <row r="1736" spans="1:8">
      <c r="A1736" s="23"/>
      <c r="B1736" s="24"/>
      <c r="C1736" s="25"/>
      <c r="D1736" s="25"/>
      <c r="E1736" s="25"/>
      <c r="F1736" s="25"/>
      <c r="H1736" s="17"/>
    </row>
    <row r="1737" spans="1:8">
      <c r="A1737" s="23"/>
      <c r="B1737" s="24"/>
      <c r="C1737" s="25"/>
      <c r="D1737" s="25"/>
      <c r="E1737" s="25"/>
      <c r="F1737" s="25"/>
      <c r="H1737" s="17"/>
    </row>
    <row r="1738" spans="1:8">
      <c r="A1738" s="23"/>
      <c r="B1738" s="24"/>
      <c r="C1738" s="25"/>
      <c r="D1738" s="25"/>
      <c r="E1738" s="25"/>
      <c r="F1738" s="25"/>
      <c r="H1738" s="17"/>
    </row>
    <row r="1739" spans="1:8">
      <c r="A1739" s="23"/>
      <c r="B1739" s="24"/>
      <c r="C1739" s="25"/>
      <c r="D1739" s="25"/>
      <c r="E1739" s="25"/>
      <c r="F1739" s="25"/>
      <c r="H1739" s="17"/>
    </row>
    <row r="1740" spans="1:8">
      <c r="A1740" s="23"/>
      <c r="B1740" s="24"/>
      <c r="C1740" s="25"/>
      <c r="D1740" s="25"/>
      <c r="E1740" s="25"/>
      <c r="F1740" s="25"/>
      <c r="H1740" s="17"/>
    </row>
    <row r="1741" spans="1:8">
      <c r="A1741" s="23"/>
      <c r="B1741" s="24"/>
      <c r="C1741" s="25"/>
      <c r="D1741" s="25"/>
      <c r="E1741" s="25"/>
      <c r="F1741" s="25"/>
      <c r="H1741" s="17"/>
    </row>
    <row r="1742" spans="1:8">
      <c r="A1742" s="23"/>
      <c r="B1742" s="24"/>
      <c r="C1742" s="25"/>
      <c r="D1742" s="25"/>
      <c r="E1742" s="25"/>
      <c r="F1742" s="25"/>
      <c r="H1742" s="17"/>
    </row>
    <row r="1743" spans="1:8">
      <c r="A1743" s="23"/>
      <c r="B1743" s="24"/>
      <c r="C1743" s="25"/>
      <c r="D1743" s="25"/>
      <c r="E1743" s="25"/>
      <c r="F1743" s="25"/>
      <c r="H1743" s="17"/>
    </row>
    <row r="1744" spans="1:8">
      <c r="A1744" s="23"/>
      <c r="B1744" s="24"/>
      <c r="C1744" s="25"/>
      <c r="D1744" s="25"/>
      <c r="E1744" s="25"/>
      <c r="F1744" s="25"/>
      <c r="H1744" s="17"/>
    </row>
    <row r="1745" spans="1:8">
      <c r="A1745" s="23"/>
      <c r="B1745" s="24"/>
      <c r="C1745" s="25"/>
      <c r="D1745" s="25"/>
      <c r="E1745" s="25"/>
      <c r="F1745" s="25"/>
      <c r="H1745" s="17"/>
    </row>
    <row r="1746" spans="1:8">
      <c r="A1746" s="23"/>
      <c r="B1746" s="24"/>
      <c r="C1746" s="25"/>
      <c r="D1746" s="25"/>
      <c r="E1746" s="25"/>
      <c r="F1746" s="25"/>
      <c r="H1746" s="17"/>
    </row>
    <row r="1747" spans="1:8">
      <c r="A1747" s="23"/>
      <c r="B1747" s="24"/>
      <c r="C1747" s="25"/>
      <c r="D1747" s="25"/>
      <c r="E1747" s="25"/>
      <c r="F1747" s="25"/>
      <c r="H1747" s="17"/>
    </row>
    <row r="1748" spans="1:8">
      <c r="A1748" s="23"/>
      <c r="B1748" s="24"/>
      <c r="C1748" s="25"/>
      <c r="D1748" s="25"/>
      <c r="E1748" s="25"/>
      <c r="F1748" s="25"/>
      <c r="H1748" s="17"/>
    </row>
    <row r="1749" spans="1:8">
      <c r="A1749" s="23"/>
      <c r="B1749" s="24"/>
      <c r="C1749" s="25"/>
      <c r="D1749" s="25"/>
      <c r="E1749" s="25"/>
      <c r="F1749" s="25"/>
      <c r="H1749" s="17"/>
    </row>
    <row r="1750" spans="1:8">
      <c r="A1750" s="23"/>
      <c r="B1750" s="24"/>
      <c r="C1750" s="25"/>
      <c r="D1750" s="25"/>
      <c r="E1750" s="25"/>
      <c r="F1750" s="25"/>
      <c r="H1750" s="17"/>
    </row>
    <row r="1751" spans="1:8">
      <c r="A1751" s="23"/>
      <c r="B1751" s="24"/>
      <c r="C1751" s="25"/>
      <c r="D1751" s="25"/>
      <c r="E1751" s="25"/>
      <c r="F1751" s="25"/>
      <c r="H1751" s="17"/>
    </row>
    <row r="1752" spans="1:8">
      <c r="A1752" s="23"/>
      <c r="B1752" s="24"/>
      <c r="C1752" s="25"/>
      <c r="D1752" s="25"/>
      <c r="E1752" s="25"/>
      <c r="F1752" s="25"/>
      <c r="H1752" s="17"/>
    </row>
    <row r="1753" spans="1:8">
      <c r="A1753" s="23"/>
      <c r="B1753" s="24"/>
      <c r="C1753" s="25"/>
      <c r="D1753" s="25"/>
      <c r="E1753" s="25"/>
      <c r="F1753" s="25"/>
      <c r="H1753" s="17"/>
    </row>
    <row r="1754" spans="1:8">
      <c r="A1754" s="23"/>
      <c r="B1754" s="24"/>
      <c r="C1754" s="25"/>
      <c r="D1754" s="25"/>
      <c r="E1754" s="25"/>
      <c r="F1754" s="25"/>
      <c r="H1754" s="17"/>
    </row>
    <row r="1755" spans="1:8">
      <c r="A1755" s="23"/>
      <c r="B1755" s="24"/>
      <c r="C1755" s="25"/>
      <c r="D1755" s="25"/>
      <c r="E1755" s="25"/>
      <c r="F1755" s="25"/>
      <c r="H1755" s="17"/>
    </row>
    <row r="1756" spans="1:8">
      <c r="A1756" s="23"/>
      <c r="B1756" s="24"/>
      <c r="C1756" s="25"/>
      <c r="D1756" s="25"/>
      <c r="E1756" s="25"/>
      <c r="F1756" s="25"/>
      <c r="H1756" s="17"/>
    </row>
    <row r="1757" spans="1:8">
      <c r="A1757" s="23"/>
      <c r="B1757" s="24"/>
      <c r="C1757" s="25"/>
      <c r="D1757" s="25"/>
      <c r="E1757" s="25"/>
      <c r="F1757" s="25"/>
      <c r="H1757" s="17"/>
    </row>
    <row r="1758" spans="1:8">
      <c r="A1758" s="23"/>
      <c r="B1758" s="24"/>
      <c r="C1758" s="25"/>
      <c r="D1758" s="25"/>
      <c r="E1758" s="25"/>
      <c r="F1758" s="25"/>
      <c r="H1758" s="17"/>
    </row>
    <row r="1759" spans="1:8">
      <c r="A1759" s="23"/>
      <c r="B1759" s="24"/>
      <c r="C1759" s="25"/>
      <c r="D1759" s="25"/>
      <c r="E1759" s="25"/>
      <c r="F1759" s="25"/>
      <c r="H1759" s="17"/>
    </row>
    <row r="1760" spans="1:8">
      <c r="A1760" s="23"/>
      <c r="B1760" s="24"/>
      <c r="C1760" s="25"/>
      <c r="D1760" s="25"/>
      <c r="E1760" s="25"/>
      <c r="F1760" s="25"/>
      <c r="H1760" s="17"/>
    </row>
    <row r="1761" spans="1:8">
      <c r="A1761" s="23"/>
      <c r="B1761" s="24"/>
      <c r="C1761" s="25"/>
      <c r="D1761" s="25"/>
      <c r="E1761" s="25"/>
      <c r="F1761" s="25"/>
      <c r="H1761" s="17"/>
    </row>
    <row r="1762" spans="1:8">
      <c r="A1762" s="23"/>
      <c r="B1762" s="24"/>
      <c r="C1762" s="25"/>
      <c r="D1762" s="25"/>
      <c r="E1762" s="25"/>
      <c r="F1762" s="25"/>
      <c r="H1762" s="17"/>
    </row>
    <row r="1763" spans="1:8">
      <c r="A1763" s="23"/>
      <c r="B1763" s="24"/>
      <c r="C1763" s="25"/>
      <c r="D1763" s="25"/>
      <c r="E1763" s="25"/>
      <c r="F1763" s="25"/>
      <c r="H1763" s="17"/>
    </row>
    <row r="1764" spans="1:8">
      <c r="A1764" s="23"/>
      <c r="B1764" s="24"/>
      <c r="C1764" s="25"/>
      <c r="D1764" s="25"/>
      <c r="E1764" s="25"/>
      <c r="F1764" s="25"/>
      <c r="H1764" s="17"/>
    </row>
    <row r="1765" spans="1:8">
      <c r="A1765" s="23"/>
      <c r="B1765" s="24"/>
      <c r="C1765" s="25"/>
      <c r="D1765" s="25"/>
      <c r="E1765" s="25"/>
      <c r="F1765" s="25"/>
      <c r="H1765" s="17"/>
    </row>
    <row r="1766" spans="1:8">
      <c r="A1766" s="23"/>
      <c r="B1766" s="24"/>
      <c r="C1766" s="25"/>
      <c r="D1766" s="25"/>
      <c r="E1766" s="25"/>
      <c r="F1766" s="25"/>
      <c r="H1766" s="17"/>
    </row>
    <row r="1767" spans="1:8">
      <c r="A1767" s="23"/>
      <c r="B1767" s="24"/>
      <c r="C1767" s="25"/>
      <c r="D1767" s="25"/>
      <c r="E1767" s="25"/>
      <c r="F1767" s="25"/>
      <c r="H1767" s="17"/>
    </row>
    <row r="1768" spans="1:8">
      <c r="A1768" s="23"/>
      <c r="B1768" s="24"/>
      <c r="C1768" s="25"/>
      <c r="D1768" s="25"/>
      <c r="E1768" s="25"/>
      <c r="F1768" s="25"/>
      <c r="H1768" s="17"/>
    </row>
    <row r="1769" spans="1:8">
      <c r="A1769" s="23"/>
      <c r="B1769" s="24"/>
      <c r="C1769" s="25"/>
      <c r="D1769" s="25"/>
      <c r="E1769" s="25"/>
      <c r="F1769" s="25"/>
      <c r="H1769" s="17"/>
    </row>
    <row r="1770" spans="1:8">
      <c r="A1770" s="23"/>
      <c r="B1770" s="24"/>
      <c r="C1770" s="25"/>
      <c r="D1770" s="25"/>
      <c r="E1770" s="25"/>
      <c r="F1770" s="25"/>
      <c r="H1770" s="17"/>
    </row>
    <row r="1771" spans="1:8">
      <c r="A1771" s="23"/>
      <c r="B1771" s="24"/>
      <c r="C1771" s="25"/>
      <c r="D1771" s="25"/>
      <c r="E1771" s="25"/>
      <c r="F1771" s="25"/>
      <c r="H1771" s="17"/>
    </row>
    <row r="1772" spans="1:8">
      <c r="A1772" s="23"/>
      <c r="B1772" s="24"/>
      <c r="C1772" s="25"/>
      <c r="D1772" s="25"/>
      <c r="E1772" s="25"/>
      <c r="F1772" s="25"/>
      <c r="H1772" s="17"/>
    </row>
    <row r="1773" spans="1:8">
      <c r="A1773" s="23"/>
      <c r="B1773" s="24"/>
      <c r="C1773" s="25"/>
      <c r="D1773" s="25"/>
      <c r="E1773" s="25"/>
      <c r="F1773" s="25"/>
      <c r="H1773" s="17"/>
    </row>
    <row r="1774" spans="1:8">
      <c r="A1774" s="23"/>
      <c r="B1774" s="24"/>
      <c r="C1774" s="25"/>
      <c r="D1774" s="25"/>
      <c r="E1774" s="25"/>
      <c r="F1774" s="25"/>
      <c r="H1774" s="17"/>
    </row>
    <row r="1775" spans="1:8">
      <c r="A1775" s="23"/>
      <c r="B1775" s="24"/>
      <c r="C1775" s="25"/>
      <c r="D1775" s="25"/>
      <c r="E1775" s="25"/>
      <c r="F1775" s="25"/>
      <c r="H1775" s="17"/>
    </row>
    <row r="1776" spans="1:8">
      <c r="A1776" s="23"/>
      <c r="B1776" s="24"/>
      <c r="C1776" s="25"/>
      <c r="D1776" s="25"/>
      <c r="E1776" s="25"/>
      <c r="F1776" s="25"/>
      <c r="H1776" s="17"/>
    </row>
    <row r="1777" spans="1:8">
      <c r="A1777" s="23"/>
      <c r="B1777" s="24"/>
      <c r="C1777" s="25"/>
      <c r="D1777" s="25"/>
      <c r="E1777" s="25"/>
      <c r="F1777" s="25"/>
      <c r="H1777" s="17"/>
    </row>
    <row r="1778" spans="1:8">
      <c r="A1778" s="23"/>
      <c r="B1778" s="24"/>
      <c r="C1778" s="25"/>
      <c r="D1778" s="25"/>
      <c r="E1778" s="25"/>
      <c r="F1778" s="25"/>
      <c r="H1778" s="17"/>
    </row>
    <row r="1779" spans="1:8">
      <c r="A1779" s="23"/>
      <c r="B1779" s="24"/>
      <c r="C1779" s="25"/>
      <c r="D1779" s="25"/>
      <c r="E1779" s="25"/>
      <c r="F1779" s="25"/>
      <c r="H1779" s="17"/>
    </row>
    <row r="1780" spans="1:8">
      <c r="A1780" s="23"/>
      <c r="B1780" s="24"/>
      <c r="C1780" s="25"/>
      <c r="D1780" s="25"/>
      <c r="E1780" s="25"/>
      <c r="F1780" s="25"/>
      <c r="H1780" s="17"/>
    </row>
    <row r="1781" spans="1:8">
      <c r="A1781" s="23"/>
      <c r="B1781" s="24"/>
      <c r="C1781" s="25"/>
      <c r="D1781" s="25"/>
      <c r="E1781" s="25"/>
      <c r="F1781" s="25"/>
      <c r="H1781" s="17"/>
    </row>
    <row r="1782" spans="1:8">
      <c r="A1782" s="23"/>
      <c r="B1782" s="24"/>
      <c r="C1782" s="25"/>
      <c r="D1782" s="25"/>
      <c r="E1782" s="25"/>
      <c r="F1782" s="25"/>
      <c r="H1782" s="17"/>
    </row>
    <row r="1783" spans="1:8">
      <c r="A1783" s="23"/>
      <c r="B1783" s="24"/>
      <c r="C1783" s="25"/>
      <c r="D1783" s="25"/>
      <c r="E1783" s="25"/>
      <c r="F1783" s="25"/>
      <c r="H1783" s="17"/>
    </row>
    <row r="1784" spans="1:8">
      <c r="A1784" s="23"/>
      <c r="B1784" s="24"/>
      <c r="C1784" s="25"/>
      <c r="D1784" s="25"/>
      <c r="E1784" s="25"/>
      <c r="F1784" s="25"/>
      <c r="H1784" s="17"/>
    </row>
    <row r="1785" spans="1:8">
      <c r="A1785" s="23"/>
      <c r="B1785" s="24"/>
      <c r="C1785" s="25"/>
      <c r="D1785" s="25"/>
      <c r="E1785" s="25"/>
      <c r="F1785" s="25"/>
      <c r="H1785" s="17"/>
    </row>
    <row r="1786" spans="1:8">
      <c r="A1786" s="23"/>
      <c r="B1786" s="24"/>
      <c r="C1786" s="25"/>
      <c r="D1786" s="25"/>
      <c r="E1786" s="25"/>
      <c r="F1786" s="25"/>
      <c r="H1786" s="17"/>
    </row>
    <row r="1787" spans="1:8">
      <c r="A1787" s="23"/>
      <c r="B1787" s="24"/>
      <c r="C1787" s="25"/>
      <c r="D1787" s="25"/>
      <c r="E1787" s="25"/>
      <c r="F1787" s="25"/>
      <c r="H1787" s="17"/>
    </row>
    <row r="1788" spans="1:8">
      <c r="A1788" s="23"/>
      <c r="B1788" s="24"/>
      <c r="C1788" s="25"/>
      <c r="D1788" s="25"/>
      <c r="E1788" s="25"/>
      <c r="F1788" s="25"/>
      <c r="H1788" s="17"/>
    </row>
    <row r="1789" spans="1:8">
      <c r="A1789" s="23"/>
      <c r="B1789" s="24"/>
      <c r="C1789" s="25"/>
      <c r="D1789" s="25"/>
      <c r="E1789" s="25"/>
      <c r="F1789" s="25"/>
      <c r="H1789" s="17"/>
    </row>
    <row r="1790" spans="1:8">
      <c r="A1790" s="23"/>
      <c r="B1790" s="24"/>
      <c r="C1790" s="25"/>
      <c r="D1790" s="25"/>
      <c r="E1790" s="25"/>
      <c r="F1790" s="25"/>
      <c r="H1790" s="17"/>
    </row>
    <row r="1791" spans="1:8">
      <c r="A1791" s="23"/>
      <c r="B1791" s="24"/>
      <c r="C1791" s="25"/>
      <c r="D1791" s="25"/>
      <c r="E1791" s="25"/>
      <c r="F1791" s="25"/>
      <c r="H1791" s="17"/>
    </row>
    <row r="1792" spans="1:8">
      <c r="A1792" s="23"/>
      <c r="B1792" s="24"/>
      <c r="C1792" s="25"/>
      <c r="D1792" s="25"/>
      <c r="E1792" s="25"/>
      <c r="F1792" s="25"/>
      <c r="H1792" s="17"/>
    </row>
    <row r="1793" spans="1:8">
      <c r="A1793" s="23"/>
      <c r="B1793" s="24"/>
      <c r="C1793" s="25"/>
      <c r="D1793" s="25"/>
      <c r="E1793" s="25"/>
      <c r="F1793" s="25"/>
      <c r="H1793" s="17"/>
    </row>
    <row r="1794" spans="1:8">
      <c r="A1794" s="23"/>
      <c r="B1794" s="24"/>
      <c r="C1794" s="25"/>
      <c r="D1794" s="25"/>
      <c r="E1794" s="25"/>
      <c r="F1794" s="25"/>
      <c r="H1794" s="17"/>
    </row>
    <row r="1795" spans="1:8">
      <c r="A1795" s="23"/>
      <c r="B1795" s="24"/>
      <c r="C1795" s="25"/>
      <c r="D1795" s="25"/>
      <c r="E1795" s="25"/>
      <c r="F1795" s="25"/>
      <c r="H1795" s="17"/>
    </row>
    <row r="1796" spans="1:8">
      <c r="A1796" s="23"/>
      <c r="B1796" s="24"/>
      <c r="C1796" s="25"/>
      <c r="D1796" s="25"/>
      <c r="E1796" s="25"/>
      <c r="F1796" s="25"/>
      <c r="H1796" s="17"/>
    </row>
    <row r="1797" spans="1:8">
      <c r="A1797" s="23"/>
      <c r="B1797" s="24"/>
      <c r="C1797" s="25"/>
      <c r="D1797" s="25"/>
      <c r="E1797" s="25"/>
      <c r="F1797" s="25"/>
      <c r="H1797" s="17"/>
    </row>
    <row r="1798" spans="1:8">
      <c r="A1798" s="23"/>
      <c r="B1798" s="24"/>
      <c r="C1798" s="25"/>
      <c r="D1798" s="25"/>
      <c r="E1798" s="25"/>
      <c r="F1798" s="25"/>
      <c r="H1798" s="17"/>
    </row>
    <row r="1799" spans="1:8">
      <c r="A1799" s="23"/>
      <c r="B1799" s="24"/>
      <c r="C1799" s="25"/>
      <c r="D1799" s="25"/>
      <c r="E1799" s="25"/>
      <c r="F1799" s="25"/>
      <c r="H1799" s="17"/>
    </row>
    <row r="1800" spans="1:8">
      <c r="A1800" s="23"/>
      <c r="B1800" s="24"/>
      <c r="C1800" s="25"/>
      <c r="D1800" s="25"/>
      <c r="E1800" s="25"/>
      <c r="F1800" s="25"/>
      <c r="H1800" s="17"/>
    </row>
    <row r="1801" spans="1:8">
      <c r="A1801" s="23"/>
      <c r="B1801" s="24"/>
      <c r="C1801" s="25"/>
      <c r="D1801" s="25"/>
      <c r="E1801" s="25"/>
      <c r="F1801" s="25"/>
      <c r="H1801" s="17"/>
    </row>
    <row r="1802" spans="1:8">
      <c r="A1802" s="23"/>
      <c r="B1802" s="24"/>
      <c r="C1802" s="25"/>
      <c r="D1802" s="25"/>
      <c r="E1802" s="25"/>
      <c r="F1802" s="25"/>
      <c r="H1802" s="17"/>
    </row>
    <row r="1803" spans="1:8">
      <c r="A1803" s="23"/>
      <c r="B1803" s="24"/>
      <c r="C1803" s="25"/>
      <c r="D1803" s="25"/>
      <c r="E1803" s="25"/>
      <c r="F1803" s="25"/>
      <c r="H1803" s="17"/>
    </row>
    <row r="1804" spans="1:8">
      <c r="A1804" s="23"/>
      <c r="B1804" s="24"/>
      <c r="C1804" s="25"/>
      <c r="D1804" s="25"/>
      <c r="E1804" s="25"/>
      <c r="F1804" s="25"/>
      <c r="H1804" s="17"/>
    </row>
    <row r="1805" spans="1:8">
      <c r="A1805" s="23"/>
      <c r="B1805" s="24"/>
      <c r="C1805" s="25"/>
      <c r="D1805" s="25"/>
      <c r="E1805" s="25"/>
      <c r="F1805" s="25"/>
      <c r="H1805" s="17"/>
    </row>
    <row r="1806" spans="1:8">
      <c r="A1806" s="23"/>
      <c r="B1806" s="24"/>
      <c r="C1806" s="25"/>
      <c r="D1806" s="25"/>
      <c r="E1806" s="25"/>
      <c r="F1806" s="25"/>
      <c r="H1806" s="17"/>
    </row>
    <row r="1807" spans="1:8">
      <c r="A1807" s="23"/>
      <c r="B1807" s="24"/>
      <c r="C1807" s="25"/>
      <c r="D1807" s="25"/>
      <c r="E1807" s="25"/>
      <c r="F1807" s="25"/>
      <c r="H1807" s="17"/>
    </row>
    <row r="1808" spans="1:8">
      <c r="A1808" s="23"/>
      <c r="B1808" s="24"/>
      <c r="C1808" s="25"/>
      <c r="D1808" s="25"/>
      <c r="E1808" s="25"/>
      <c r="F1808" s="25"/>
      <c r="H1808" s="17"/>
    </row>
    <row r="1809" spans="1:8">
      <c r="A1809" s="23"/>
      <c r="B1809" s="24"/>
      <c r="C1809" s="25"/>
      <c r="D1809" s="25"/>
      <c r="E1809" s="25"/>
      <c r="F1809" s="25"/>
      <c r="H1809" s="17"/>
    </row>
    <row r="1810" spans="1:8">
      <c r="A1810" s="23"/>
      <c r="B1810" s="24"/>
      <c r="C1810" s="25"/>
      <c r="D1810" s="25"/>
      <c r="E1810" s="25"/>
      <c r="F1810" s="25"/>
      <c r="H1810" s="17"/>
    </row>
    <row r="1811" spans="1:8">
      <c r="A1811" s="23"/>
      <c r="B1811" s="24"/>
      <c r="C1811" s="25"/>
      <c r="D1811" s="25"/>
      <c r="E1811" s="25"/>
      <c r="F1811" s="25"/>
      <c r="H1811" s="17"/>
    </row>
    <row r="1812" spans="1:8">
      <c r="A1812" s="23"/>
      <c r="B1812" s="24"/>
      <c r="C1812" s="25"/>
      <c r="D1812" s="25"/>
      <c r="E1812" s="25"/>
      <c r="F1812" s="25"/>
      <c r="H1812" s="17"/>
    </row>
    <row r="1813" spans="1:8">
      <c r="A1813" s="23"/>
      <c r="B1813" s="24"/>
      <c r="C1813" s="25"/>
      <c r="D1813" s="25"/>
      <c r="E1813" s="25"/>
      <c r="F1813" s="25"/>
      <c r="H1813" s="17"/>
    </row>
    <row r="1814" spans="1:8">
      <c r="A1814" s="23"/>
      <c r="B1814" s="24"/>
      <c r="C1814" s="25"/>
      <c r="D1814" s="25"/>
      <c r="E1814" s="25"/>
      <c r="F1814" s="25"/>
      <c r="H1814" s="17"/>
    </row>
    <row r="1815" spans="1:8">
      <c r="A1815" s="23"/>
      <c r="B1815" s="24"/>
      <c r="C1815" s="25"/>
      <c r="D1815" s="25"/>
      <c r="E1815" s="25"/>
      <c r="F1815" s="25"/>
      <c r="H1815" s="17"/>
    </row>
    <row r="1816" spans="1:8">
      <c r="A1816" s="23"/>
      <c r="B1816" s="24"/>
      <c r="C1816" s="25"/>
      <c r="D1816" s="25"/>
      <c r="E1816" s="25"/>
      <c r="F1816" s="25"/>
      <c r="H1816" s="17"/>
    </row>
    <row r="1817" spans="1:8">
      <c r="A1817" s="23"/>
      <c r="B1817" s="24"/>
      <c r="C1817" s="25"/>
      <c r="D1817" s="25"/>
      <c r="E1817" s="25"/>
      <c r="F1817" s="25"/>
      <c r="H1817" s="17"/>
    </row>
    <row r="1818" spans="1:8">
      <c r="A1818" s="23"/>
      <c r="B1818" s="24"/>
      <c r="C1818" s="25"/>
      <c r="D1818" s="25"/>
      <c r="E1818" s="25"/>
      <c r="F1818" s="25"/>
      <c r="H1818" s="17"/>
    </row>
    <row r="1819" spans="1:8">
      <c r="A1819" s="23"/>
      <c r="B1819" s="24"/>
      <c r="C1819" s="25"/>
      <c r="D1819" s="25"/>
      <c r="E1819" s="25"/>
      <c r="F1819" s="25"/>
      <c r="H1819" s="17"/>
    </row>
    <row r="1820" spans="1:8">
      <c r="A1820" s="23"/>
      <c r="B1820" s="24"/>
      <c r="C1820" s="25"/>
      <c r="D1820" s="25"/>
      <c r="E1820" s="25"/>
      <c r="F1820" s="25"/>
      <c r="H1820" s="17"/>
    </row>
    <row r="1821" spans="1:8">
      <c r="A1821" s="23"/>
      <c r="B1821" s="24"/>
      <c r="C1821" s="25"/>
      <c r="D1821" s="25"/>
      <c r="E1821" s="25"/>
      <c r="F1821" s="25"/>
      <c r="H1821" s="17"/>
    </row>
    <row r="1822" spans="1:8">
      <c r="A1822" s="23"/>
      <c r="B1822" s="24"/>
      <c r="C1822" s="25"/>
      <c r="D1822" s="25"/>
      <c r="E1822" s="25"/>
      <c r="F1822" s="25"/>
      <c r="H1822" s="17"/>
    </row>
    <row r="1823" spans="1:8">
      <c r="A1823" s="23"/>
      <c r="B1823" s="24"/>
      <c r="C1823" s="25"/>
      <c r="D1823" s="25"/>
      <c r="E1823" s="25"/>
      <c r="F1823" s="25"/>
      <c r="H1823" s="17"/>
    </row>
    <row r="1824" spans="1:8">
      <c r="A1824" s="23"/>
      <c r="B1824" s="24"/>
      <c r="C1824" s="25"/>
      <c r="D1824" s="25"/>
      <c r="E1824" s="25"/>
      <c r="F1824" s="25"/>
      <c r="H1824" s="17"/>
    </row>
    <row r="1825" spans="1:8">
      <c r="A1825" s="23"/>
      <c r="B1825" s="24"/>
      <c r="C1825" s="25"/>
      <c r="D1825" s="25"/>
      <c r="E1825" s="25"/>
      <c r="F1825" s="25"/>
      <c r="H1825" s="17"/>
    </row>
    <row r="1826" spans="1:8">
      <c r="A1826" s="23"/>
      <c r="B1826" s="24"/>
      <c r="C1826" s="25"/>
      <c r="D1826" s="25"/>
      <c r="E1826" s="25"/>
      <c r="F1826" s="25"/>
      <c r="H1826" s="17"/>
    </row>
    <row r="1827" spans="1:8">
      <c r="A1827" s="23"/>
      <c r="B1827" s="24"/>
      <c r="C1827" s="25"/>
      <c r="D1827" s="25"/>
      <c r="E1827" s="25"/>
      <c r="F1827" s="25"/>
      <c r="H1827" s="17"/>
    </row>
    <row r="1828" spans="1:8">
      <c r="A1828" s="23"/>
      <c r="B1828" s="24"/>
      <c r="C1828" s="25"/>
      <c r="D1828" s="25"/>
      <c r="E1828" s="25"/>
      <c r="F1828" s="25"/>
      <c r="H1828" s="17"/>
    </row>
    <row r="1829" spans="1:8">
      <c r="A1829" s="23"/>
      <c r="B1829" s="24"/>
      <c r="C1829" s="25"/>
      <c r="D1829" s="25"/>
      <c r="E1829" s="25"/>
      <c r="F1829" s="25"/>
      <c r="H1829" s="17"/>
    </row>
    <row r="1830" spans="1:8">
      <c r="A1830" s="23"/>
      <c r="B1830" s="24"/>
      <c r="C1830" s="25"/>
      <c r="D1830" s="25"/>
      <c r="E1830" s="25"/>
      <c r="F1830" s="25"/>
      <c r="H1830" s="17"/>
    </row>
    <row r="1831" spans="1:8">
      <c r="A1831" s="23"/>
      <c r="B1831" s="24"/>
      <c r="C1831" s="25"/>
      <c r="D1831" s="25"/>
      <c r="E1831" s="25"/>
      <c r="F1831" s="25"/>
      <c r="H1831" s="17"/>
    </row>
    <row r="1832" spans="1:8">
      <c r="A1832" s="23"/>
      <c r="B1832" s="24"/>
      <c r="C1832" s="25"/>
      <c r="D1832" s="25"/>
      <c r="E1832" s="25"/>
      <c r="F1832" s="25"/>
      <c r="H1832" s="17"/>
    </row>
    <row r="1833" spans="1:8">
      <c r="A1833" s="23"/>
      <c r="B1833" s="24"/>
      <c r="C1833" s="25"/>
      <c r="D1833" s="25"/>
      <c r="E1833" s="25"/>
      <c r="F1833" s="25"/>
      <c r="H1833" s="17"/>
    </row>
    <row r="1834" spans="1:8">
      <c r="A1834" s="23"/>
      <c r="B1834" s="24"/>
      <c r="C1834" s="25"/>
      <c r="D1834" s="25"/>
      <c r="E1834" s="25"/>
      <c r="F1834" s="25"/>
      <c r="H1834" s="17"/>
    </row>
    <row r="1835" spans="1:8">
      <c r="A1835" s="23"/>
      <c r="B1835" s="24"/>
      <c r="C1835" s="25"/>
      <c r="D1835" s="25"/>
      <c r="E1835" s="25"/>
      <c r="F1835" s="25"/>
      <c r="H1835" s="17"/>
    </row>
    <row r="1836" spans="1:8">
      <c r="A1836" s="23"/>
      <c r="B1836" s="24"/>
      <c r="C1836" s="25"/>
      <c r="D1836" s="25"/>
      <c r="E1836" s="25"/>
      <c r="F1836" s="25"/>
      <c r="H1836" s="17"/>
    </row>
    <row r="1837" spans="1:8">
      <c r="A1837" s="23"/>
      <c r="B1837" s="24"/>
      <c r="C1837" s="25"/>
      <c r="D1837" s="25"/>
      <c r="E1837" s="25"/>
      <c r="F1837" s="25"/>
      <c r="H1837" s="17"/>
    </row>
    <row r="1838" spans="1:8">
      <c r="A1838" s="23"/>
      <c r="B1838" s="24"/>
      <c r="C1838" s="25"/>
      <c r="D1838" s="25"/>
      <c r="E1838" s="25"/>
      <c r="F1838" s="25"/>
      <c r="H1838" s="17"/>
    </row>
    <row r="1839" spans="1:8">
      <c r="A1839" s="23"/>
      <c r="B1839" s="24"/>
      <c r="C1839" s="25"/>
      <c r="D1839" s="25"/>
      <c r="E1839" s="25"/>
      <c r="F1839" s="25"/>
      <c r="H1839" s="17"/>
    </row>
    <row r="1840" spans="1:8">
      <c r="A1840" s="23"/>
      <c r="B1840" s="24"/>
      <c r="C1840" s="25"/>
      <c r="D1840" s="25"/>
      <c r="E1840" s="25"/>
      <c r="F1840" s="25"/>
      <c r="H1840" s="17"/>
    </row>
    <row r="1841" spans="1:8">
      <c r="A1841" s="23"/>
      <c r="B1841" s="24"/>
      <c r="C1841" s="25"/>
      <c r="D1841" s="25"/>
      <c r="E1841" s="25"/>
      <c r="F1841" s="25"/>
      <c r="H1841" s="17"/>
    </row>
    <row r="1842" spans="1:8">
      <c r="A1842" s="23"/>
      <c r="B1842" s="24"/>
      <c r="C1842" s="25"/>
      <c r="D1842" s="25"/>
      <c r="E1842" s="25"/>
      <c r="F1842" s="25"/>
      <c r="H1842" s="17"/>
    </row>
    <row r="1843" spans="1:8">
      <c r="A1843" s="23"/>
      <c r="B1843" s="24"/>
      <c r="C1843" s="25"/>
      <c r="D1843" s="25"/>
      <c r="E1843" s="25"/>
      <c r="F1843" s="25"/>
      <c r="H1843" s="17"/>
    </row>
    <row r="1844" spans="1:8">
      <c r="A1844" s="23"/>
      <c r="B1844" s="24"/>
      <c r="C1844" s="25"/>
      <c r="D1844" s="25"/>
      <c r="E1844" s="25"/>
      <c r="F1844" s="25"/>
      <c r="H1844" s="17"/>
    </row>
    <row r="1845" spans="1:8">
      <c r="A1845" s="23"/>
      <c r="B1845" s="24"/>
      <c r="C1845" s="25"/>
      <c r="D1845" s="25"/>
      <c r="E1845" s="25"/>
      <c r="F1845" s="25"/>
      <c r="H1845" s="17"/>
    </row>
    <row r="1846" spans="1:8">
      <c r="A1846" s="23"/>
      <c r="B1846" s="24"/>
      <c r="C1846" s="25"/>
      <c r="D1846" s="25"/>
      <c r="E1846" s="25"/>
      <c r="F1846" s="25"/>
      <c r="H1846" s="17"/>
    </row>
    <row r="1847" spans="1:8">
      <c r="A1847" s="23"/>
      <c r="B1847" s="24"/>
      <c r="C1847" s="25"/>
      <c r="D1847" s="25"/>
      <c r="E1847" s="25"/>
      <c r="F1847" s="25"/>
      <c r="H1847" s="17"/>
    </row>
    <row r="1848" spans="1:8">
      <c r="A1848" s="23"/>
      <c r="B1848" s="24"/>
      <c r="C1848" s="25"/>
      <c r="D1848" s="25"/>
      <c r="E1848" s="25"/>
      <c r="F1848" s="25"/>
      <c r="H1848" s="17"/>
    </row>
    <row r="1849" spans="1:8">
      <c r="A1849" s="23"/>
      <c r="B1849" s="24"/>
      <c r="C1849" s="25"/>
      <c r="D1849" s="25"/>
      <c r="E1849" s="25"/>
      <c r="F1849" s="25"/>
      <c r="H1849" s="17"/>
    </row>
    <row r="1850" spans="1:8">
      <c r="A1850" s="23"/>
      <c r="B1850" s="24"/>
      <c r="C1850" s="25"/>
      <c r="D1850" s="25"/>
      <c r="E1850" s="25"/>
      <c r="F1850" s="25"/>
      <c r="H1850" s="17"/>
    </row>
    <row r="1851" spans="1:8">
      <c r="A1851" s="23"/>
      <c r="B1851" s="24"/>
      <c r="C1851" s="25"/>
      <c r="D1851" s="25"/>
      <c r="E1851" s="25"/>
      <c r="F1851" s="25"/>
      <c r="H1851" s="17"/>
    </row>
    <row r="1852" spans="1:8">
      <c r="A1852" s="23"/>
      <c r="B1852" s="24"/>
      <c r="C1852" s="25"/>
      <c r="D1852" s="25"/>
      <c r="E1852" s="25"/>
      <c r="F1852" s="25"/>
      <c r="H1852" s="17"/>
    </row>
    <row r="1853" spans="1:8">
      <c r="A1853" s="23"/>
      <c r="B1853" s="24"/>
      <c r="C1853" s="25"/>
      <c r="D1853" s="25"/>
      <c r="E1853" s="25"/>
      <c r="F1853" s="25"/>
      <c r="H1853" s="17"/>
    </row>
    <row r="1854" spans="1:8">
      <c r="A1854" s="23"/>
      <c r="B1854" s="24"/>
      <c r="C1854" s="25"/>
      <c r="D1854" s="25"/>
      <c r="E1854" s="25"/>
      <c r="F1854" s="25"/>
      <c r="H1854" s="17"/>
    </row>
    <row r="1855" spans="1:8">
      <c r="A1855" s="23"/>
      <c r="B1855" s="24"/>
      <c r="C1855" s="25"/>
      <c r="D1855" s="25"/>
      <c r="E1855" s="25"/>
      <c r="F1855" s="25"/>
      <c r="H1855" s="17"/>
    </row>
    <row r="1856" spans="1:8">
      <c r="A1856" s="23"/>
      <c r="B1856" s="24"/>
      <c r="C1856" s="25"/>
      <c r="D1856" s="25"/>
      <c r="E1856" s="25"/>
      <c r="F1856" s="25"/>
      <c r="H1856" s="17"/>
    </row>
    <row r="1857" spans="1:8">
      <c r="A1857" s="23"/>
      <c r="B1857" s="24"/>
      <c r="C1857" s="25"/>
      <c r="D1857" s="25"/>
      <c r="E1857" s="25"/>
      <c r="F1857" s="25"/>
      <c r="H1857" s="17"/>
    </row>
    <row r="1858" spans="1:8">
      <c r="A1858" s="23"/>
      <c r="B1858" s="24"/>
      <c r="C1858" s="25"/>
      <c r="D1858" s="25"/>
      <c r="E1858" s="25"/>
      <c r="F1858" s="25"/>
      <c r="H1858" s="17"/>
    </row>
    <row r="1859" spans="1:8">
      <c r="A1859" s="23"/>
      <c r="B1859" s="24"/>
      <c r="C1859" s="25"/>
      <c r="D1859" s="25"/>
      <c r="E1859" s="25"/>
      <c r="F1859" s="25"/>
      <c r="H1859" s="17"/>
    </row>
    <row r="1860" spans="1:8">
      <c r="A1860" s="23"/>
      <c r="B1860" s="24"/>
      <c r="C1860" s="25"/>
      <c r="D1860" s="25"/>
      <c r="E1860" s="25"/>
      <c r="F1860" s="25"/>
      <c r="H1860" s="17"/>
    </row>
    <row r="1861" spans="1:8">
      <c r="A1861" s="23"/>
      <c r="B1861" s="24"/>
      <c r="C1861" s="25"/>
      <c r="D1861" s="25"/>
      <c r="E1861" s="25"/>
      <c r="F1861" s="25"/>
      <c r="H1861" s="17"/>
    </row>
    <row r="1862" spans="1:8">
      <c r="A1862" s="23"/>
      <c r="B1862" s="24"/>
      <c r="C1862" s="25"/>
      <c r="D1862" s="25"/>
      <c r="E1862" s="25"/>
      <c r="F1862" s="25"/>
      <c r="H1862" s="17"/>
    </row>
    <row r="1863" spans="1:8">
      <c r="A1863" s="23"/>
      <c r="B1863" s="24"/>
      <c r="C1863" s="25"/>
      <c r="D1863" s="25"/>
      <c r="E1863" s="25"/>
      <c r="F1863" s="25"/>
      <c r="H1863" s="17"/>
    </row>
    <row r="1864" spans="1:8">
      <c r="A1864" s="23"/>
      <c r="B1864" s="24"/>
      <c r="C1864" s="25"/>
      <c r="D1864" s="25"/>
      <c r="E1864" s="25"/>
      <c r="F1864" s="25"/>
      <c r="H1864" s="17"/>
    </row>
    <row r="1865" spans="1:8">
      <c r="A1865" s="23"/>
      <c r="B1865" s="24"/>
      <c r="C1865" s="25"/>
      <c r="D1865" s="25"/>
      <c r="E1865" s="25"/>
      <c r="F1865" s="25"/>
      <c r="H1865" s="17"/>
    </row>
    <row r="1866" spans="1:8">
      <c r="A1866" s="23"/>
      <c r="B1866" s="24"/>
      <c r="C1866" s="25"/>
      <c r="D1866" s="25"/>
      <c r="E1866" s="25"/>
      <c r="F1866" s="25"/>
      <c r="H1866" s="17"/>
    </row>
    <row r="1867" spans="1:8">
      <c r="A1867" s="23"/>
      <c r="B1867" s="24"/>
      <c r="C1867" s="25"/>
      <c r="D1867" s="25"/>
      <c r="E1867" s="25"/>
      <c r="F1867" s="25"/>
      <c r="H1867" s="17"/>
    </row>
    <row r="1868" spans="1:8">
      <c r="A1868" s="23"/>
      <c r="B1868" s="24"/>
      <c r="C1868" s="25"/>
      <c r="D1868" s="25"/>
      <c r="E1868" s="25"/>
      <c r="F1868" s="25"/>
      <c r="H1868" s="17"/>
    </row>
    <row r="1869" spans="1:8">
      <c r="A1869" s="23"/>
      <c r="B1869" s="24"/>
      <c r="C1869" s="25"/>
      <c r="D1869" s="25"/>
      <c r="E1869" s="25"/>
      <c r="F1869" s="25"/>
      <c r="H1869" s="17"/>
    </row>
    <row r="1870" spans="1:8">
      <c r="A1870" s="23"/>
      <c r="B1870" s="24"/>
      <c r="C1870" s="25"/>
      <c r="D1870" s="25"/>
      <c r="E1870" s="25"/>
      <c r="F1870" s="25"/>
      <c r="H1870" s="17"/>
    </row>
    <row r="1871" spans="1:8">
      <c r="A1871" s="23"/>
      <c r="B1871" s="24"/>
      <c r="C1871" s="25"/>
      <c r="D1871" s="25"/>
      <c r="E1871" s="25"/>
      <c r="F1871" s="25"/>
      <c r="H1871" s="17"/>
    </row>
    <row r="1872" spans="1:8">
      <c r="A1872" s="23"/>
      <c r="B1872" s="24"/>
      <c r="C1872" s="25"/>
      <c r="D1872" s="25"/>
      <c r="E1872" s="25"/>
      <c r="F1872" s="25"/>
      <c r="H1872" s="17"/>
    </row>
    <row r="1873" spans="1:8">
      <c r="A1873" s="23"/>
      <c r="B1873" s="24"/>
      <c r="C1873" s="25"/>
      <c r="D1873" s="25"/>
      <c r="E1873" s="25"/>
      <c r="F1873" s="25"/>
      <c r="H1873" s="17"/>
    </row>
    <row r="1874" spans="1:8">
      <c r="A1874" s="23"/>
      <c r="B1874" s="24"/>
      <c r="C1874" s="25"/>
      <c r="D1874" s="25"/>
      <c r="E1874" s="25"/>
      <c r="F1874" s="25"/>
      <c r="H1874" s="17"/>
    </row>
    <row r="1875" spans="1:8">
      <c r="A1875" s="23"/>
      <c r="B1875" s="24"/>
      <c r="C1875" s="25"/>
      <c r="D1875" s="25"/>
      <c r="E1875" s="25"/>
      <c r="F1875" s="25"/>
      <c r="H1875" s="17"/>
    </row>
    <row r="1876" spans="1:8">
      <c r="A1876" s="23"/>
      <c r="B1876" s="24"/>
      <c r="C1876" s="25"/>
      <c r="D1876" s="25"/>
      <c r="E1876" s="25"/>
      <c r="F1876" s="25"/>
      <c r="H1876" s="17"/>
    </row>
    <row r="1877" spans="1:8">
      <c r="A1877" s="23"/>
      <c r="B1877" s="24"/>
      <c r="C1877" s="25"/>
      <c r="D1877" s="25"/>
      <c r="E1877" s="25"/>
      <c r="F1877" s="25"/>
      <c r="H1877" s="17"/>
    </row>
    <row r="1878" spans="1:8">
      <c r="A1878" s="23"/>
      <c r="B1878" s="24"/>
      <c r="C1878" s="25"/>
      <c r="D1878" s="25"/>
      <c r="E1878" s="25"/>
      <c r="F1878" s="25"/>
      <c r="H1878" s="17"/>
    </row>
    <row r="1879" spans="1:8">
      <c r="A1879" s="23"/>
      <c r="B1879" s="24"/>
      <c r="C1879" s="25"/>
      <c r="D1879" s="25"/>
      <c r="E1879" s="25"/>
      <c r="F1879" s="25"/>
      <c r="H1879" s="17"/>
    </row>
    <row r="1880" spans="1:8">
      <c r="A1880" s="23"/>
      <c r="B1880" s="24"/>
      <c r="C1880" s="25"/>
      <c r="D1880" s="25"/>
      <c r="E1880" s="25"/>
      <c r="F1880" s="25"/>
      <c r="H1880" s="17"/>
    </row>
    <row r="1881" spans="1:8">
      <c r="A1881" s="23"/>
      <c r="B1881" s="24"/>
      <c r="C1881" s="25"/>
      <c r="D1881" s="25"/>
      <c r="E1881" s="25"/>
      <c r="F1881" s="25"/>
      <c r="H1881" s="17"/>
    </row>
    <row r="1882" spans="1:8">
      <c r="A1882" s="23"/>
      <c r="B1882" s="24"/>
      <c r="C1882" s="25"/>
      <c r="D1882" s="25"/>
      <c r="E1882" s="25"/>
      <c r="F1882" s="25"/>
      <c r="H1882" s="17"/>
    </row>
    <row r="1883" spans="1:8">
      <c r="A1883" s="23"/>
      <c r="B1883" s="24"/>
      <c r="C1883" s="25"/>
      <c r="D1883" s="25"/>
      <c r="E1883" s="25"/>
      <c r="F1883" s="25"/>
      <c r="H1883" s="17"/>
    </row>
    <row r="1884" spans="1:8">
      <c r="A1884" s="23"/>
      <c r="B1884" s="24"/>
      <c r="C1884" s="25"/>
      <c r="D1884" s="25"/>
      <c r="E1884" s="25"/>
      <c r="F1884" s="25"/>
      <c r="H1884" s="17"/>
    </row>
    <row r="1885" spans="1:8">
      <c r="A1885" s="23"/>
      <c r="B1885" s="24"/>
      <c r="C1885" s="25"/>
      <c r="D1885" s="25"/>
      <c r="E1885" s="25"/>
      <c r="F1885" s="25"/>
      <c r="H1885" s="17"/>
    </row>
    <row r="1886" spans="1:8">
      <c r="A1886" s="23"/>
      <c r="B1886" s="24"/>
      <c r="C1886" s="25"/>
      <c r="D1886" s="25"/>
      <c r="E1886" s="25"/>
      <c r="F1886" s="25"/>
      <c r="H1886" s="17"/>
    </row>
    <row r="1887" spans="1:8">
      <c r="A1887" s="23"/>
      <c r="B1887" s="24"/>
      <c r="C1887" s="25"/>
      <c r="D1887" s="25"/>
      <c r="E1887" s="25"/>
      <c r="F1887" s="25"/>
      <c r="H1887" s="17"/>
    </row>
    <row r="1888" spans="1:8">
      <c r="A1888" s="23"/>
      <c r="B1888" s="24"/>
      <c r="C1888" s="25"/>
      <c r="D1888" s="25"/>
      <c r="E1888" s="25"/>
      <c r="F1888" s="25"/>
      <c r="H1888" s="17"/>
    </row>
    <row r="1889" spans="1:8">
      <c r="A1889" s="23"/>
      <c r="B1889" s="24"/>
      <c r="C1889" s="25"/>
      <c r="D1889" s="25"/>
      <c r="E1889" s="25"/>
      <c r="F1889" s="25"/>
      <c r="H1889" s="17"/>
    </row>
    <row r="1890" spans="1:8">
      <c r="A1890" s="23"/>
      <c r="B1890" s="24"/>
      <c r="C1890" s="25"/>
      <c r="D1890" s="25"/>
      <c r="E1890" s="25"/>
      <c r="F1890" s="25"/>
      <c r="H1890" s="17"/>
    </row>
    <row r="1891" spans="1:8">
      <c r="A1891" s="23"/>
      <c r="B1891" s="24"/>
      <c r="C1891" s="25"/>
      <c r="D1891" s="25"/>
      <c r="E1891" s="25"/>
      <c r="F1891" s="25"/>
      <c r="H1891" s="17"/>
    </row>
    <row r="1892" spans="1:8">
      <c r="A1892" s="23"/>
      <c r="B1892" s="24"/>
      <c r="C1892" s="25"/>
      <c r="D1892" s="25"/>
      <c r="E1892" s="25"/>
      <c r="F1892" s="25"/>
      <c r="H1892" s="17"/>
    </row>
    <row r="1893" spans="1:8">
      <c r="A1893" s="23"/>
      <c r="B1893" s="24"/>
      <c r="C1893" s="25"/>
      <c r="D1893" s="25"/>
      <c r="E1893" s="25"/>
      <c r="F1893" s="25"/>
      <c r="H1893" s="17"/>
    </row>
    <row r="1894" spans="1:8">
      <c r="A1894" s="23"/>
      <c r="B1894" s="24"/>
      <c r="C1894" s="25"/>
      <c r="D1894" s="25"/>
      <c r="E1894" s="25"/>
      <c r="F1894" s="25"/>
      <c r="H1894" s="17"/>
    </row>
    <row r="1895" spans="1:8">
      <c r="A1895" s="23"/>
      <c r="B1895" s="24"/>
      <c r="C1895" s="25"/>
      <c r="D1895" s="25"/>
      <c r="E1895" s="25"/>
      <c r="F1895" s="25"/>
      <c r="H1895" s="17"/>
    </row>
    <row r="1896" spans="1:8">
      <c r="A1896" s="23"/>
      <c r="B1896" s="24"/>
      <c r="C1896" s="25"/>
      <c r="D1896" s="25"/>
      <c r="E1896" s="25"/>
      <c r="F1896" s="25"/>
      <c r="H1896" s="17"/>
    </row>
    <row r="1897" spans="1:8">
      <c r="A1897" s="23"/>
      <c r="B1897" s="24"/>
      <c r="C1897" s="25"/>
      <c r="D1897" s="25"/>
      <c r="E1897" s="25"/>
      <c r="F1897" s="25"/>
      <c r="H1897" s="17"/>
    </row>
    <row r="1898" spans="1:8">
      <c r="A1898" s="23"/>
      <c r="B1898" s="24"/>
      <c r="C1898" s="25"/>
      <c r="D1898" s="25"/>
      <c r="E1898" s="25"/>
      <c r="F1898" s="25"/>
      <c r="H1898" s="17"/>
    </row>
    <row r="1899" spans="1:8">
      <c r="A1899" s="23"/>
      <c r="B1899" s="24"/>
      <c r="C1899" s="25"/>
      <c r="D1899" s="25"/>
      <c r="E1899" s="25"/>
      <c r="F1899" s="25"/>
      <c r="H1899" s="17"/>
    </row>
    <row r="1900" spans="1:8">
      <c r="A1900" s="23"/>
      <c r="B1900" s="24"/>
      <c r="C1900" s="25"/>
      <c r="D1900" s="25"/>
      <c r="E1900" s="25"/>
      <c r="F1900" s="25"/>
      <c r="H1900" s="17"/>
    </row>
    <row r="1901" spans="1:8">
      <c r="A1901" s="23"/>
      <c r="B1901" s="30"/>
      <c r="C1901" s="25"/>
      <c r="D1901" s="25"/>
      <c r="E1901" s="25"/>
      <c r="F1901" s="25"/>
      <c r="H1901" s="17"/>
    </row>
    <row r="1902" spans="1:8">
      <c r="A1902" s="23"/>
      <c r="B1902" s="30"/>
      <c r="C1902" s="25"/>
      <c r="D1902" s="25"/>
      <c r="E1902" s="25"/>
      <c r="F1902" s="25"/>
      <c r="H1902" s="17"/>
    </row>
    <row r="1903" spans="1:8">
      <c r="A1903" s="23"/>
      <c r="B1903" s="24"/>
      <c r="C1903" s="25"/>
      <c r="D1903" s="25"/>
      <c r="E1903" s="25"/>
      <c r="F1903" s="25"/>
      <c r="H1903" s="17"/>
    </row>
    <row r="1904" spans="1:8">
      <c r="A1904" s="23"/>
      <c r="B1904" s="24"/>
      <c r="C1904" s="25"/>
      <c r="D1904" s="25"/>
      <c r="E1904" s="25"/>
      <c r="F1904" s="25"/>
      <c r="H1904" s="17"/>
    </row>
    <row r="1905" spans="1:8">
      <c r="A1905" s="23"/>
      <c r="B1905" s="24"/>
      <c r="C1905" s="25"/>
      <c r="D1905" s="25"/>
      <c r="E1905" s="25"/>
      <c r="F1905" s="25"/>
      <c r="H1905" s="17"/>
    </row>
    <row r="1906" spans="1:8">
      <c r="A1906" s="23"/>
      <c r="B1906" s="24"/>
      <c r="C1906" s="25"/>
      <c r="D1906" s="25"/>
      <c r="E1906" s="25"/>
      <c r="F1906" s="25"/>
      <c r="H1906" s="17"/>
    </row>
    <row r="1907" spans="1:8">
      <c r="A1907" s="23"/>
      <c r="B1907" s="24"/>
      <c r="C1907" s="25"/>
      <c r="D1907" s="25"/>
      <c r="E1907" s="25"/>
      <c r="F1907" s="25"/>
      <c r="H1907" s="17"/>
    </row>
    <row r="1908" spans="1:8">
      <c r="A1908" s="23"/>
      <c r="B1908" s="24"/>
      <c r="C1908" s="25"/>
      <c r="D1908" s="25"/>
      <c r="E1908" s="25"/>
      <c r="F1908" s="25"/>
      <c r="H1908" s="17"/>
    </row>
    <row r="1909" spans="1:8">
      <c r="A1909" s="23"/>
      <c r="B1909" s="24"/>
      <c r="C1909" s="25"/>
      <c r="D1909" s="25"/>
      <c r="E1909" s="25"/>
      <c r="F1909" s="25"/>
      <c r="H1909" s="17"/>
    </row>
    <row r="1910" spans="1:8">
      <c r="A1910" s="23"/>
      <c r="B1910" s="30"/>
      <c r="C1910" s="25"/>
      <c r="D1910" s="25"/>
      <c r="E1910" s="25"/>
      <c r="F1910" s="25"/>
      <c r="H1910" s="17"/>
    </row>
    <row r="1911" spans="1:8">
      <c r="A1911" s="23"/>
      <c r="B1911" s="24"/>
      <c r="C1911" s="25"/>
      <c r="D1911" s="25"/>
      <c r="E1911" s="25"/>
      <c r="F1911" s="25"/>
      <c r="H1911" s="17"/>
    </row>
    <row r="1912" spans="1:8">
      <c r="A1912" s="23"/>
      <c r="B1912" s="24"/>
      <c r="C1912" s="25"/>
      <c r="D1912" s="25"/>
      <c r="E1912" s="25"/>
      <c r="F1912" s="25"/>
      <c r="H1912" s="17"/>
    </row>
    <row r="1913" spans="1:8">
      <c r="A1913" s="23"/>
      <c r="B1913" s="30"/>
      <c r="C1913" s="25"/>
      <c r="D1913" s="25"/>
      <c r="E1913" s="25"/>
      <c r="F1913" s="25"/>
      <c r="H1913" s="17"/>
    </row>
    <row r="1914" spans="1:8">
      <c r="A1914" s="23"/>
      <c r="B1914" s="24"/>
      <c r="C1914" s="25"/>
      <c r="D1914" s="25"/>
      <c r="E1914" s="25"/>
      <c r="F1914" s="25"/>
      <c r="H1914" s="17"/>
    </row>
    <row r="1915" spans="1:8">
      <c r="A1915" s="23"/>
      <c r="B1915" s="24"/>
      <c r="C1915" s="25"/>
      <c r="D1915" s="25"/>
      <c r="E1915" s="25"/>
      <c r="F1915" s="25"/>
      <c r="H1915" s="17"/>
    </row>
    <row r="1916" spans="1:8">
      <c r="A1916" s="23"/>
      <c r="B1916" s="24"/>
      <c r="C1916" s="25"/>
      <c r="D1916" s="25"/>
      <c r="E1916" s="25"/>
      <c r="F1916" s="25"/>
      <c r="H1916" s="17"/>
    </row>
    <row r="1917" spans="1:8">
      <c r="A1917" s="23"/>
      <c r="B1917" s="30"/>
      <c r="C1917" s="25"/>
      <c r="D1917" s="25"/>
      <c r="E1917" s="25"/>
      <c r="F1917" s="25"/>
      <c r="H1917" s="17"/>
    </row>
    <row r="1918" spans="1:8">
      <c r="A1918" s="23"/>
      <c r="B1918" s="24"/>
      <c r="C1918" s="25"/>
      <c r="D1918" s="25"/>
      <c r="E1918" s="25"/>
      <c r="F1918" s="25"/>
      <c r="H1918" s="17"/>
    </row>
    <row r="1919" spans="1:8">
      <c r="A1919" s="23"/>
      <c r="B1919" s="24"/>
      <c r="C1919" s="25"/>
      <c r="D1919" s="25"/>
      <c r="E1919" s="25"/>
      <c r="F1919" s="25"/>
      <c r="H1919" s="17"/>
    </row>
    <row r="1920" spans="1:8">
      <c r="A1920" s="23"/>
      <c r="B1920" s="24"/>
      <c r="C1920" s="25"/>
      <c r="D1920" s="25"/>
      <c r="E1920" s="25"/>
      <c r="F1920" s="25"/>
      <c r="H1920" s="17"/>
    </row>
    <row r="1921" spans="1:8">
      <c r="A1921" s="23"/>
      <c r="B1921" s="24"/>
      <c r="C1921" s="25"/>
      <c r="D1921" s="25"/>
      <c r="E1921" s="25"/>
      <c r="F1921" s="25"/>
      <c r="H1921" s="17"/>
    </row>
    <row r="1922" spans="1:8">
      <c r="A1922" s="23"/>
      <c r="B1922" s="24"/>
      <c r="C1922" s="25"/>
      <c r="D1922" s="25"/>
      <c r="E1922" s="25"/>
      <c r="F1922" s="25"/>
      <c r="H1922" s="17"/>
    </row>
    <row r="1923" spans="1:8">
      <c r="A1923" s="23"/>
      <c r="B1923" s="30"/>
      <c r="C1923" s="25"/>
      <c r="D1923" s="25"/>
      <c r="E1923" s="25"/>
      <c r="F1923" s="25"/>
      <c r="H1923" s="17"/>
    </row>
    <row r="1924" spans="1:8">
      <c r="A1924" s="23"/>
      <c r="B1924" s="24"/>
      <c r="C1924" s="25"/>
      <c r="D1924" s="25"/>
      <c r="E1924" s="25"/>
      <c r="F1924" s="25"/>
      <c r="H1924" s="17"/>
    </row>
    <row r="1925" spans="1:8">
      <c r="A1925" s="23"/>
      <c r="B1925" s="24"/>
      <c r="C1925" s="25"/>
      <c r="D1925" s="25"/>
      <c r="E1925" s="25"/>
      <c r="F1925" s="25"/>
      <c r="H1925" s="17"/>
    </row>
    <row r="1926" spans="1:8">
      <c r="A1926" s="23"/>
      <c r="B1926" s="24"/>
      <c r="C1926" s="25"/>
      <c r="D1926" s="25"/>
      <c r="E1926" s="25"/>
      <c r="F1926" s="25"/>
      <c r="H1926" s="17"/>
    </row>
    <row r="1927" spans="1:8">
      <c r="A1927" s="23"/>
      <c r="B1927" s="24"/>
      <c r="C1927" s="25"/>
      <c r="D1927" s="25"/>
      <c r="E1927" s="25"/>
      <c r="F1927" s="25"/>
      <c r="H1927" s="17"/>
    </row>
    <row r="1928" spans="1:8">
      <c r="A1928" s="23"/>
      <c r="B1928" s="24"/>
      <c r="C1928" s="25"/>
      <c r="D1928" s="25"/>
      <c r="E1928" s="25"/>
      <c r="F1928" s="25"/>
      <c r="H1928" s="17"/>
    </row>
    <row r="1929" spans="1:8">
      <c r="A1929" s="23"/>
      <c r="B1929" s="24"/>
      <c r="C1929" s="25"/>
      <c r="D1929" s="25"/>
      <c r="E1929" s="25"/>
      <c r="F1929" s="25"/>
      <c r="H1929" s="17"/>
    </row>
    <row r="1930" spans="1:8">
      <c r="A1930" s="23"/>
      <c r="B1930" s="24"/>
      <c r="C1930" s="25"/>
      <c r="D1930" s="25"/>
      <c r="E1930" s="25"/>
      <c r="F1930" s="25"/>
      <c r="H1930" s="17"/>
    </row>
    <row r="1931" spans="1:8">
      <c r="A1931" s="23"/>
      <c r="B1931" s="24"/>
      <c r="C1931" s="25"/>
      <c r="D1931" s="25"/>
      <c r="E1931" s="25"/>
      <c r="F1931" s="25"/>
      <c r="H1931" s="17"/>
    </row>
    <row r="1932" spans="1:8">
      <c r="A1932" s="23"/>
      <c r="B1932" s="24"/>
      <c r="C1932" s="25"/>
      <c r="D1932" s="25"/>
      <c r="E1932" s="25"/>
      <c r="F1932" s="25"/>
      <c r="H1932" s="17"/>
    </row>
    <row r="1933" spans="1:8">
      <c r="A1933" s="23"/>
      <c r="B1933" s="24"/>
      <c r="C1933" s="25"/>
      <c r="D1933" s="25"/>
      <c r="E1933" s="25"/>
      <c r="F1933" s="25"/>
      <c r="H1933" s="17"/>
    </row>
    <row r="1934" spans="1:8">
      <c r="A1934" s="23"/>
      <c r="B1934" s="24"/>
      <c r="C1934" s="25"/>
      <c r="D1934" s="25"/>
      <c r="E1934" s="25"/>
      <c r="F1934" s="25"/>
      <c r="H1934" s="17"/>
    </row>
    <row r="1935" spans="1:8">
      <c r="A1935" s="23"/>
      <c r="B1935" s="24"/>
      <c r="C1935" s="25"/>
      <c r="D1935" s="25"/>
      <c r="E1935" s="25"/>
      <c r="F1935" s="25"/>
      <c r="H1935" s="17"/>
    </row>
    <row r="1936" spans="1:8">
      <c r="A1936" s="23"/>
      <c r="B1936" s="24"/>
      <c r="C1936" s="25"/>
      <c r="D1936" s="25"/>
      <c r="E1936" s="25"/>
      <c r="F1936" s="25"/>
      <c r="H1936" s="17"/>
    </row>
    <row r="1937" spans="1:8">
      <c r="A1937" s="23"/>
      <c r="B1937" s="24"/>
      <c r="C1937" s="25"/>
      <c r="D1937" s="25"/>
      <c r="E1937" s="25"/>
      <c r="F1937" s="25"/>
      <c r="H1937" s="17"/>
    </row>
    <row r="1938" spans="1:8">
      <c r="A1938" s="23"/>
      <c r="B1938" s="24"/>
      <c r="C1938" s="25"/>
      <c r="D1938" s="25"/>
      <c r="E1938" s="25"/>
      <c r="F1938" s="25"/>
      <c r="H1938" s="17"/>
    </row>
    <row r="1939" spans="1:8">
      <c r="A1939" s="23"/>
      <c r="B1939" s="24"/>
      <c r="C1939" s="25"/>
      <c r="D1939" s="25"/>
      <c r="E1939" s="25"/>
      <c r="F1939" s="25"/>
      <c r="H1939" s="17"/>
    </row>
    <row r="1940" spans="1:8">
      <c r="A1940" s="23"/>
      <c r="B1940" s="24"/>
      <c r="C1940" s="25"/>
      <c r="D1940" s="25"/>
      <c r="E1940" s="25"/>
      <c r="F1940" s="25"/>
      <c r="H1940" s="17"/>
    </row>
    <row r="1941" spans="1:8">
      <c r="A1941" s="23"/>
      <c r="B1941" s="24"/>
      <c r="C1941" s="25"/>
      <c r="D1941" s="25"/>
      <c r="E1941" s="25"/>
      <c r="F1941" s="25"/>
      <c r="H1941" s="17"/>
    </row>
    <row r="1942" spans="1:8">
      <c r="A1942" s="23"/>
      <c r="B1942" s="24"/>
      <c r="C1942" s="25"/>
      <c r="D1942" s="25"/>
      <c r="E1942" s="25"/>
      <c r="F1942" s="25"/>
      <c r="H1942" s="17"/>
    </row>
    <row r="1943" spans="1:8">
      <c r="A1943" s="23"/>
      <c r="B1943" s="24"/>
      <c r="C1943" s="25"/>
      <c r="D1943" s="25"/>
      <c r="E1943" s="25"/>
      <c r="F1943" s="25"/>
      <c r="H1943" s="17"/>
    </row>
    <row r="1944" spans="1:8">
      <c r="A1944" s="23"/>
      <c r="B1944" s="24"/>
      <c r="C1944" s="25"/>
      <c r="D1944" s="25"/>
      <c r="E1944" s="25"/>
      <c r="F1944" s="25"/>
      <c r="H1944" s="17"/>
    </row>
    <row r="1945" spans="1:8">
      <c r="A1945" s="23"/>
      <c r="B1945" s="24"/>
      <c r="C1945" s="25"/>
      <c r="D1945" s="25"/>
      <c r="E1945" s="25"/>
      <c r="F1945" s="25"/>
      <c r="H1945" s="17"/>
    </row>
    <row r="1946" spans="1:8">
      <c r="A1946" s="23"/>
      <c r="B1946" s="24"/>
      <c r="C1946" s="25"/>
      <c r="D1946" s="25"/>
      <c r="E1946" s="25"/>
      <c r="F1946" s="25"/>
      <c r="H1946" s="17"/>
    </row>
    <row r="1947" spans="1:8">
      <c r="A1947" s="23"/>
      <c r="B1947" s="24"/>
      <c r="C1947" s="25"/>
      <c r="D1947" s="25"/>
      <c r="E1947" s="25"/>
      <c r="F1947" s="25"/>
      <c r="H1947" s="17"/>
    </row>
    <row r="1948" spans="1:8">
      <c r="A1948" s="23"/>
      <c r="B1948" s="24"/>
      <c r="C1948" s="25"/>
      <c r="D1948" s="25"/>
      <c r="E1948" s="25"/>
      <c r="F1948" s="25"/>
      <c r="H1948" s="17"/>
    </row>
    <row r="1949" spans="1:8">
      <c r="A1949" s="23"/>
      <c r="B1949" s="30"/>
      <c r="C1949" s="25"/>
      <c r="D1949" s="25"/>
      <c r="E1949" s="25"/>
      <c r="F1949" s="25"/>
      <c r="H1949" s="17"/>
    </row>
    <row r="1950" spans="1:8">
      <c r="A1950" s="23"/>
      <c r="B1950" s="24"/>
      <c r="C1950" s="25"/>
      <c r="D1950" s="25"/>
      <c r="E1950" s="25"/>
      <c r="F1950" s="25"/>
      <c r="H1950" s="17"/>
    </row>
    <row r="1951" spans="1:8">
      <c r="A1951" s="23"/>
      <c r="B1951" s="24"/>
      <c r="C1951" s="25"/>
      <c r="D1951" s="25"/>
      <c r="E1951" s="25"/>
      <c r="F1951" s="25"/>
      <c r="H1951" s="17"/>
    </row>
    <row r="1952" spans="1:8">
      <c r="A1952" s="23"/>
      <c r="B1952" s="24"/>
      <c r="C1952" s="25"/>
      <c r="D1952" s="25"/>
      <c r="E1952" s="25"/>
      <c r="F1952" s="25"/>
      <c r="H1952" s="17"/>
    </row>
    <row r="1953" spans="1:8">
      <c r="A1953" s="23"/>
      <c r="B1953" s="24"/>
      <c r="C1953" s="25"/>
      <c r="D1953" s="25"/>
      <c r="E1953" s="25"/>
      <c r="F1953" s="25"/>
      <c r="H1953" s="17"/>
    </row>
    <row r="1954" spans="1:8">
      <c r="A1954" s="23"/>
      <c r="B1954" s="24"/>
      <c r="C1954" s="25"/>
      <c r="D1954" s="25"/>
      <c r="E1954" s="25"/>
      <c r="F1954" s="25"/>
      <c r="H1954" s="17"/>
    </row>
    <row r="1955" spans="1:8">
      <c r="A1955" s="23"/>
      <c r="B1955" s="24"/>
      <c r="C1955" s="25"/>
      <c r="D1955" s="25"/>
      <c r="E1955" s="25"/>
      <c r="F1955" s="25"/>
      <c r="H1955" s="17"/>
    </row>
    <row r="1956" spans="1:8">
      <c r="A1956" s="23"/>
      <c r="B1956" s="24"/>
      <c r="C1956" s="25"/>
      <c r="D1956" s="25"/>
      <c r="E1956" s="25"/>
      <c r="F1956" s="25"/>
      <c r="H1956" s="17"/>
    </row>
    <row r="1957" spans="1:8">
      <c r="A1957" s="23"/>
      <c r="B1957" s="24"/>
      <c r="C1957" s="25"/>
      <c r="D1957" s="25"/>
      <c r="E1957" s="25"/>
      <c r="F1957" s="25"/>
      <c r="H1957" s="17"/>
    </row>
    <row r="1958" spans="1:8">
      <c r="A1958" s="23"/>
      <c r="B1958" s="30"/>
      <c r="C1958" s="25"/>
      <c r="D1958" s="25"/>
      <c r="E1958" s="25"/>
      <c r="F1958" s="25"/>
      <c r="H1958" s="17"/>
    </row>
    <row r="1959" spans="1:8">
      <c r="A1959" s="23"/>
      <c r="B1959" s="30"/>
      <c r="C1959" s="25"/>
      <c r="D1959" s="25"/>
      <c r="E1959" s="25"/>
      <c r="F1959" s="25"/>
      <c r="H1959" s="17"/>
    </row>
    <row r="1960" spans="1:8">
      <c r="A1960" s="23"/>
      <c r="B1960" s="30"/>
      <c r="C1960" s="25"/>
      <c r="D1960" s="25"/>
      <c r="E1960" s="25"/>
      <c r="F1960" s="25"/>
      <c r="H1960" s="17"/>
    </row>
    <row r="1961" spans="1:8">
      <c r="A1961" s="23"/>
      <c r="B1961" s="24"/>
      <c r="C1961" s="25"/>
      <c r="D1961" s="25"/>
      <c r="E1961" s="25"/>
      <c r="F1961" s="25"/>
      <c r="H1961" s="17"/>
    </row>
    <row r="1962" spans="1:8">
      <c r="A1962" s="23"/>
      <c r="B1962" s="24"/>
      <c r="C1962" s="25"/>
      <c r="D1962" s="25"/>
      <c r="E1962" s="25"/>
      <c r="F1962" s="25"/>
      <c r="H1962" s="17"/>
    </row>
    <row r="1963" spans="1:8">
      <c r="A1963" s="23"/>
      <c r="B1963" s="24"/>
      <c r="C1963" s="25"/>
      <c r="D1963" s="25"/>
      <c r="E1963" s="25"/>
      <c r="F1963" s="25"/>
      <c r="H1963" s="17"/>
    </row>
    <row r="1964" spans="1:8">
      <c r="A1964" s="23"/>
      <c r="B1964" s="30"/>
      <c r="C1964" s="25"/>
      <c r="D1964" s="25"/>
      <c r="E1964" s="25"/>
      <c r="F1964" s="25"/>
      <c r="H1964" s="17"/>
    </row>
    <row r="1965" spans="1:8">
      <c r="A1965" s="23"/>
      <c r="B1965" s="30"/>
      <c r="C1965" s="25"/>
      <c r="D1965" s="25"/>
      <c r="E1965" s="25"/>
      <c r="F1965" s="25"/>
      <c r="H1965" s="17"/>
    </row>
    <row r="1966" spans="1:8">
      <c r="A1966" s="23"/>
      <c r="B1966" s="24"/>
      <c r="C1966" s="25"/>
      <c r="D1966" s="25"/>
      <c r="E1966" s="25"/>
      <c r="F1966" s="25"/>
      <c r="H1966" s="17"/>
    </row>
    <row r="1967" spans="1:8">
      <c r="A1967" s="23"/>
      <c r="B1967" s="30"/>
      <c r="C1967" s="25"/>
      <c r="D1967" s="25"/>
      <c r="E1967" s="25"/>
      <c r="F1967" s="25"/>
      <c r="H1967" s="17"/>
    </row>
    <row r="1968" spans="1:8">
      <c r="A1968" s="23"/>
      <c r="B1968" s="30"/>
      <c r="C1968" s="25"/>
      <c r="D1968" s="25"/>
      <c r="E1968" s="25"/>
      <c r="F1968" s="25"/>
      <c r="H1968" s="17"/>
    </row>
    <row r="1969" spans="1:8">
      <c r="A1969" s="23"/>
      <c r="B1969" s="24"/>
      <c r="C1969" s="25"/>
      <c r="D1969" s="25"/>
      <c r="E1969" s="25"/>
      <c r="F1969" s="25"/>
      <c r="H1969" s="17"/>
    </row>
    <row r="1970" spans="1:8">
      <c r="A1970" s="23"/>
      <c r="B1970" s="24"/>
      <c r="C1970" s="25"/>
      <c r="D1970" s="25"/>
      <c r="E1970" s="25"/>
      <c r="F1970" s="25"/>
      <c r="H1970" s="17"/>
    </row>
    <row r="1971" spans="1:8">
      <c r="A1971" s="23"/>
      <c r="B1971" s="24"/>
      <c r="C1971" s="25"/>
      <c r="D1971" s="25"/>
      <c r="E1971" s="25"/>
      <c r="F1971" s="25"/>
      <c r="H1971" s="17"/>
    </row>
    <row r="1972" spans="1:8">
      <c r="A1972" s="23"/>
      <c r="B1972" s="30"/>
      <c r="C1972" s="25"/>
      <c r="D1972" s="25"/>
      <c r="E1972" s="25"/>
      <c r="F1972" s="25"/>
      <c r="H1972" s="17"/>
    </row>
    <row r="1973" spans="1:8">
      <c r="A1973" s="23"/>
      <c r="B1973" s="30"/>
      <c r="C1973" s="25"/>
      <c r="D1973" s="25"/>
      <c r="E1973" s="25"/>
      <c r="F1973" s="25"/>
      <c r="H1973" s="17"/>
    </row>
    <row r="1974" spans="1:8">
      <c r="A1974" s="23"/>
      <c r="B1974" s="30"/>
      <c r="C1974" s="25"/>
      <c r="D1974" s="25"/>
      <c r="E1974" s="25"/>
      <c r="F1974" s="25"/>
      <c r="H1974" s="17"/>
    </row>
    <row r="1975" spans="1:8">
      <c r="A1975" s="23"/>
      <c r="B1975" s="30"/>
      <c r="C1975" s="25"/>
      <c r="D1975" s="25"/>
      <c r="E1975" s="25"/>
      <c r="F1975" s="25"/>
      <c r="H1975" s="17"/>
    </row>
    <row r="1976" spans="1:8">
      <c r="A1976" s="23"/>
      <c r="B1976" s="24"/>
      <c r="C1976" s="25"/>
      <c r="D1976" s="25"/>
      <c r="E1976" s="25"/>
      <c r="F1976" s="25"/>
      <c r="H1976" s="17"/>
    </row>
    <row r="1977" spans="1:8">
      <c r="A1977" s="23"/>
      <c r="B1977" s="24"/>
      <c r="C1977" s="25"/>
      <c r="D1977" s="25"/>
      <c r="E1977" s="25"/>
      <c r="F1977" s="25"/>
      <c r="H1977" s="17"/>
    </row>
    <row r="1978" spans="1:8">
      <c r="A1978" s="23"/>
      <c r="B1978" s="24"/>
      <c r="C1978" s="25"/>
      <c r="D1978" s="25"/>
      <c r="E1978" s="25"/>
      <c r="F1978" s="25"/>
      <c r="H1978" s="17"/>
    </row>
    <row r="1979" spans="1:8">
      <c r="A1979" s="23"/>
      <c r="B1979" s="24"/>
      <c r="C1979" s="25"/>
      <c r="D1979" s="25"/>
      <c r="E1979" s="25"/>
      <c r="F1979" s="25"/>
      <c r="H1979" s="17"/>
    </row>
    <row r="1980" spans="1:8">
      <c r="A1980" s="23"/>
      <c r="B1980" s="24"/>
      <c r="C1980" s="25"/>
      <c r="D1980" s="25"/>
      <c r="E1980" s="25"/>
      <c r="F1980" s="25"/>
      <c r="H1980" s="17"/>
    </row>
    <row r="1981" spans="1:8">
      <c r="A1981" s="23"/>
      <c r="B1981" s="24"/>
      <c r="C1981" s="25"/>
      <c r="D1981" s="25"/>
      <c r="E1981" s="25"/>
      <c r="F1981" s="25"/>
      <c r="H1981" s="17"/>
    </row>
    <row r="1982" spans="1:8">
      <c r="A1982" s="23"/>
      <c r="B1982" s="24"/>
      <c r="C1982" s="25"/>
      <c r="D1982" s="25"/>
      <c r="E1982" s="25"/>
      <c r="F1982" s="25"/>
      <c r="H1982" s="17"/>
    </row>
    <row r="1983" spans="1:8">
      <c r="A1983" s="23"/>
      <c r="B1983" s="24"/>
      <c r="C1983" s="25"/>
      <c r="D1983" s="25"/>
      <c r="E1983" s="25"/>
      <c r="F1983" s="25"/>
      <c r="H1983" s="17"/>
    </row>
    <row r="1984" spans="1:8">
      <c r="A1984" s="23"/>
      <c r="B1984" s="24"/>
      <c r="C1984" s="25"/>
      <c r="D1984" s="25"/>
      <c r="E1984" s="25"/>
      <c r="F1984" s="25"/>
      <c r="H1984" s="17"/>
    </row>
    <row r="1985" spans="1:8">
      <c r="A1985" s="23"/>
      <c r="B1985" s="24"/>
      <c r="C1985" s="25"/>
      <c r="D1985" s="25"/>
      <c r="E1985" s="25"/>
      <c r="F1985" s="25"/>
      <c r="H1985" s="17"/>
    </row>
    <row r="1986" spans="1:8">
      <c r="A1986" s="23"/>
      <c r="B1986" s="30"/>
      <c r="C1986" s="25"/>
      <c r="D1986" s="25"/>
      <c r="E1986" s="25"/>
      <c r="F1986" s="25"/>
      <c r="H1986" s="17"/>
    </row>
    <row r="1987" spans="1:8">
      <c r="A1987" s="23"/>
      <c r="B1987" s="24"/>
      <c r="C1987" s="25"/>
      <c r="D1987" s="25"/>
      <c r="E1987" s="25"/>
      <c r="F1987" s="25"/>
      <c r="H1987" s="17"/>
    </row>
    <row r="1988" spans="1:8">
      <c r="A1988" s="23"/>
      <c r="B1988" s="24"/>
      <c r="C1988" s="25"/>
      <c r="D1988" s="25"/>
      <c r="E1988" s="25"/>
      <c r="F1988" s="25"/>
      <c r="H1988" s="17"/>
    </row>
    <row r="1989" spans="1:8">
      <c r="A1989" s="23"/>
      <c r="B1989" s="30"/>
      <c r="C1989" s="25"/>
      <c r="D1989" s="25"/>
      <c r="E1989" s="25"/>
      <c r="F1989" s="25"/>
      <c r="H1989" s="17"/>
    </row>
    <row r="1990" spans="1:8">
      <c r="A1990" s="23"/>
      <c r="B1990" s="30"/>
      <c r="C1990" s="25"/>
      <c r="D1990" s="25"/>
      <c r="E1990" s="25"/>
      <c r="F1990" s="25"/>
      <c r="H1990" s="17"/>
    </row>
    <row r="1991" spans="1:8">
      <c r="A1991" s="23"/>
      <c r="B1991" s="30"/>
      <c r="C1991" s="25"/>
      <c r="D1991" s="25"/>
      <c r="E1991" s="25"/>
      <c r="F1991" s="25"/>
      <c r="H1991" s="17"/>
    </row>
    <row r="1992" spans="1:8">
      <c r="A1992" s="23"/>
      <c r="B1992" s="30"/>
      <c r="C1992" s="25"/>
      <c r="D1992" s="25"/>
      <c r="E1992" s="25"/>
      <c r="F1992" s="25"/>
      <c r="H1992" s="17"/>
    </row>
    <row r="1993" spans="1:8">
      <c r="A1993" s="23"/>
      <c r="B1993" s="30"/>
      <c r="C1993" s="25"/>
      <c r="D1993" s="25"/>
      <c r="E1993" s="25"/>
      <c r="F1993" s="25"/>
      <c r="H1993" s="17"/>
    </row>
    <row r="1994" spans="1:8">
      <c r="A1994" s="23"/>
      <c r="B1994" s="24"/>
      <c r="C1994" s="25"/>
      <c r="D1994" s="25"/>
      <c r="E1994" s="25"/>
      <c r="F1994" s="25"/>
      <c r="H1994" s="17"/>
    </row>
    <row r="1995" spans="1:8">
      <c r="A1995" s="23"/>
      <c r="B1995" s="24"/>
      <c r="C1995" s="25"/>
      <c r="D1995" s="25"/>
      <c r="E1995" s="25"/>
      <c r="F1995" s="25"/>
      <c r="H1995" s="17"/>
    </row>
    <row r="1996" spans="1:8">
      <c r="A1996" s="23"/>
      <c r="B1996" s="30"/>
      <c r="C1996" s="25"/>
      <c r="D1996" s="25"/>
      <c r="E1996" s="25"/>
      <c r="F1996" s="25"/>
      <c r="H1996" s="17"/>
    </row>
    <row r="1997" spans="1:8">
      <c r="A1997" s="23"/>
      <c r="B1997" s="24"/>
      <c r="C1997" s="25"/>
      <c r="D1997" s="25"/>
      <c r="E1997" s="25"/>
      <c r="F1997" s="25"/>
      <c r="H1997" s="17"/>
    </row>
    <row r="1998" spans="1:8">
      <c r="A1998" s="23"/>
      <c r="B1998" s="24"/>
      <c r="C1998" s="25"/>
      <c r="D1998" s="25"/>
      <c r="E1998" s="25"/>
      <c r="F1998" s="25"/>
      <c r="H1998" s="17"/>
    </row>
    <row r="1999" spans="1:8">
      <c r="A1999" s="23"/>
      <c r="B1999" s="24"/>
      <c r="C1999" s="25"/>
      <c r="D1999" s="25"/>
      <c r="E1999" s="25"/>
      <c r="F1999" s="25"/>
      <c r="H1999" s="17"/>
    </row>
    <row r="2000" spans="1:8">
      <c r="A2000" s="23"/>
      <c r="B2000" s="24"/>
      <c r="C2000" s="25"/>
      <c r="D2000" s="25"/>
      <c r="E2000" s="25"/>
      <c r="F2000" s="25"/>
      <c r="H2000" s="17"/>
    </row>
    <row r="2001" spans="1:8">
      <c r="A2001" s="23"/>
      <c r="B2001" s="30"/>
      <c r="C2001" s="25"/>
      <c r="D2001" s="25"/>
      <c r="E2001" s="25"/>
      <c r="F2001" s="25"/>
      <c r="H2001" s="17"/>
    </row>
    <row r="2002" spans="1:8">
      <c r="A2002" s="23"/>
      <c r="B2002" s="24"/>
      <c r="C2002" s="25"/>
      <c r="D2002" s="25"/>
      <c r="E2002" s="25"/>
      <c r="F2002" s="25"/>
      <c r="H2002" s="17"/>
    </row>
    <row r="2003" spans="1:8">
      <c r="A2003" s="23"/>
      <c r="B2003" s="24"/>
      <c r="C2003" s="25"/>
      <c r="D2003" s="25"/>
      <c r="E2003" s="25"/>
      <c r="F2003" s="25"/>
      <c r="H2003" s="17"/>
    </row>
    <row r="2004" spans="1:8">
      <c r="A2004" s="23"/>
      <c r="B2004" s="30"/>
      <c r="C2004" s="25"/>
      <c r="D2004" s="25"/>
      <c r="E2004" s="25"/>
      <c r="F2004" s="25"/>
      <c r="H2004" s="17"/>
    </row>
    <row r="2005" spans="1:8">
      <c r="A2005" s="23"/>
      <c r="B2005" s="24"/>
      <c r="C2005" s="25"/>
      <c r="D2005" s="25"/>
      <c r="E2005" s="25"/>
      <c r="F2005" s="25"/>
      <c r="H2005" s="17"/>
    </row>
    <row r="2006" spans="1:8">
      <c r="A2006" s="23"/>
      <c r="B2006" s="30"/>
      <c r="C2006" s="25"/>
      <c r="D2006" s="25"/>
      <c r="E2006" s="25"/>
      <c r="F2006" s="25"/>
      <c r="H2006" s="17"/>
    </row>
    <row r="2007" spans="1:8">
      <c r="A2007" s="23"/>
      <c r="B2007" s="24"/>
      <c r="C2007" s="25"/>
      <c r="D2007" s="25"/>
      <c r="E2007" s="25"/>
      <c r="F2007" s="25"/>
      <c r="H2007" s="17"/>
    </row>
    <row r="2008" spans="1:8">
      <c r="A2008" s="23"/>
      <c r="B2008" s="24"/>
      <c r="C2008" s="25"/>
      <c r="D2008" s="25"/>
      <c r="E2008" s="25"/>
      <c r="F2008" s="25"/>
      <c r="H2008" s="17"/>
    </row>
    <row r="2009" spans="1:8">
      <c r="A2009" s="23"/>
      <c r="B2009" s="24"/>
      <c r="C2009" s="25"/>
      <c r="D2009" s="25"/>
      <c r="E2009" s="25"/>
      <c r="F2009" s="25"/>
      <c r="H2009" s="17"/>
    </row>
    <row r="2010" spans="1:8">
      <c r="A2010" s="23"/>
      <c r="B2010" s="24"/>
      <c r="C2010" s="25"/>
      <c r="D2010" s="25"/>
      <c r="E2010" s="25"/>
      <c r="F2010" s="25"/>
      <c r="H2010" s="17"/>
    </row>
    <row r="2011" spans="1:8">
      <c r="A2011" s="23"/>
      <c r="B2011" s="24"/>
      <c r="C2011" s="25"/>
      <c r="D2011" s="25"/>
      <c r="E2011" s="25"/>
      <c r="F2011" s="25"/>
      <c r="H2011" s="17"/>
    </row>
    <row r="2012" spans="1:8">
      <c r="A2012" s="23"/>
      <c r="B2012" s="24"/>
      <c r="C2012" s="25"/>
      <c r="D2012" s="25"/>
      <c r="E2012" s="25"/>
      <c r="F2012" s="25"/>
      <c r="H2012" s="17"/>
    </row>
    <row r="2013" spans="1:8">
      <c r="A2013" s="23"/>
      <c r="B2013" s="30"/>
      <c r="C2013" s="25"/>
      <c r="D2013" s="25"/>
      <c r="E2013" s="25"/>
      <c r="F2013" s="25"/>
      <c r="H2013" s="17"/>
    </row>
    <row r="2014" spans="1:8">
      <c r="A2014" s="23"/>
      <c r="B2014" s="30"/>
      <c r="C2014" s="25"/>
      <c r="D2014" s="25"/>
      <c r="E2014" s="25"/>
      <c r="F2014" s="25"/>
      <c r="H2014" s="17"/>
    </row>
    <row r="2015" spans="1:8">
      <c r="A2015" s="23"/>
      <c r="B2015" s="24"/>
      <c r="C2015" s="25"/>
      <c r="D2015" s="25"/>
      <c r="E2015" s="25"/>
      <c r="F2015" s="25"/>
      <c r="H2015" s="17"/>
    </row>
    <row r="2016" spans="1:8">
      <c r="A2016" s="23"/>
      <c r="B2016" s="30"/>
      <c r="C2016" s="25"/>
      <c r="D2016" s="25"/>
      <c r="E2016" s="25"/>
      <c r="F2016" s="25"/>
      <c r="H2016" s="17"/>
    </row>
    <row r="2017" spans="1:8">
      <c r="A2017" s="23"/>
      <c r="B2017" s="24"/>
      <c r="C2017" s="25"/>
      <c r="D2017" s="25"/>
      <c r="E2017" s="25"/>
      <c r="F2017" s="25"/>
      <c r="H2017" s="17"/>
    </row>
    <row r="2018" spans="1:8">
      <c r="A2018" s="23"/>
      <c r="B2018" s="30"/>
      <c r="C2018" s="25"/>
      <c r="D2018" s="25"/>
      <c r="E2018" s="25"/>
      <c r="F2018" s="25"/>
      <c r="H2018" s="17"/>
    </row>
    <row r="2019" spans="1:8">
      <c r="A2019" s="23"/>
      <c r="B2019" s="24"/>
      <c r="C2019" s="25"/>
      <c r="D2019" s="25"/>
      <c r="E2019" s="25"/>
      <c r="F2019" s="25"/>
      <c r="H2019" s="17"/>
    </row>
    <row r="2020" spans="1:8">
      <c r="A2020" s="23"/>
      <c r="B2020" s="24"/>
      <c r="C2020" s="25"/>
      <c r="D2020" s="25"/>
      <c r="E2020" s="25"/>
      <c r="F2020" s="25"/>
      <c r="H2020" s="17"/>
    </row>
    <row r="2021" spans="1:8">
      <c r="A2021" s="23"/>
      <c r="B2021" s="24"/>
      <c r="C2021" s="25"/>
      <c r="D2021" s="25"/>
      <c r="E2021" s="25"/>
      <c r="F2021" s="25"/>
      <c r="H2021" s="17"/>
    </row>
    <row r="2022" spans="1:8">
      <c r="A2022" s="23"/>
      <c r="B2022" s="24"/>
      <c r="C2022" s="25"/>
      <c r="D2022" s="25"/>
      <c r="E2022" s="25"/>
      <c r="F2022" s="25"/>
      <c r="H2022" s="17"/>
    </row>
    <row r="2023" spans="1:8">
      <c r="A2023" s="23"/>
      <c r="B2023" s="24"/>
      <c r="C2023" s="25"/>
      <c r="D2023" s="25"/>
      <c r="E2023" s="25"/>
      <c r="F2023" s="25"/>
      <c r="H2023" s="17"/>
    </row>
    <row r="2024" spans="1:8">
      <c r="A2024" s="23"/>
      <c r="B2024" s="24"/>
      <c r="C2024" s="25"/>
      <c r="D2024" s="25"/>
      <c r="E2024" s="25"/>
      <c r="F2024" s="25"/>
      <c r="H2024" s="17"/>
    </row>
    <row r="2025" spans="1:8">
      <c r="A2025" s="23"/>
      <c r="B2025" s="24"/>
      <c r="C2025" s="25"/>
      <c r="D2025" s="25"/>
      <c r="E2025" s="25"/>
      <c r="F2025" s="25"/>
      <c r="H2025" s="17"/>
    </row>
    <row r="2026" spans="1:8">
      <c r="A2026" s="23"/>
      <c r="B2026" s="30"/>
      <c r="C2026" s="25"/>
      <c r="D2026" s="25"/>
      <c r="E2026" s="25"/>
      <c r="F2026" s="25"/>
      <c r="H2026" s="17"/>
    </row>
    <row r="2027" spans="1:8">
      <c r="A2027" s="23"/>
      <c r="B2027" s="24"/>
      <c r="C2027" s="25"/>
      <c r="D2027" s="25"/>
      <c r="E2027" s="25"/>
      <c r="F2027" s="25"/>
      <c r="H2027" s="17"/>
    </row>
    <row r="2028" spans="1:8">
      <c r="A2028" s="23"/>
      <c r="B2028" s="24"/>
      <c r="C2028" s="25"/>
      <c r="D2028" s="25"/>
      <c r="E2028" s="25"/>
      <c r="F2028" s="25"/>
      <c r="H2028" s="17"/>
    </row>
    <row r="2029" spans="1:8">
      <c r="A2029" s="23"/>
      <c r="B2029" s="30"/>
      <c r="C2029" s="25"/>
      <c r="D2029" s="25"/>
      <c r="E2029" s="25"/>
      <c r="F2029" s="25"/>
      <c r="H2029" s="17"/>
    </row>
    <row r="2030" spans="1:8">
      <c r="A2030" s="23"/>
      <c r="B2030" s="24"/>
      <c r="C2030" s="25"/>
      <c r="D2030" s="25"/>
      <c r="E2030" s="25"/>
      <c r="F2030" s="25"/>
      <c r="H2030" s="17"/>
    </row>
    <row r="2031" spans="1:8">
      <c r="A2031" s="23"/>
      <c r="B2031" s="24"/>
      <c r="C2031" s="25"/>
      <c r="D2031" s="25"/>
      <c r="E2031" s="25"/>
      <c r="F2031" s="25"/>
      <c r="H2031" s="17"/>
    </row>
    <row r="2032" spans="1:8">
      <c r="A2032" s="23"/>
      <c r="B2032" s="24"/>
      <c r="C2032" s="25"/>
      <c r="D2032" s="25"/>
      <c r="E2032" s="25"/>
      <c r="F2032" s="25"/>
      <c r="H2032" s="17"/>
    </row>
    <row r="2033" spans="1:8">
      <c r="A2033" s="23"/>
      <c r="B2033" s="24"/>
      <c r="C2033" s="25"/>
      <c r="D2033" s="25"/>
      <c r="E2033" s="25"/>
      <c r="F2033" s="25"/>
      <c r="H2033" s="17"/>
    </row>
    <row r="2034" spans="1:8">
      <c r="A2034" s="23"/>
      <c r="B2034" s="30"/>
      <c r="C2034" s="25"/>
      <c r="D2034" s="25"/>
      <c r="E2034" s="25"/>
      <c r="F2034" s="25"/>
      <c r="H2034" s="17"/>
    </row>
    <row r="2035" spans="1:8">
      <c r="A2035" s="23"/>
      <c r="B2035" s="30"/>
      <c r="C2035" s="25"/>
      <c r="D2035" s="25"/>
      <c r="E2035" s="25"/>
      <c r="F2035" s="25"/>
      <c r="H2035" s="17"/>
    </row>
    <row r="2036" spans="1:8">
      <c r="A2036" s="23"/>
      <c r="B2036" s="24"/>
      <c r="C2036" s="25"/>
      <c r="D2036" s="25"/>
      <c r="E2036" s="25"/>
      <c r="F2036" s="25"/>
      <c r="H2036" s="17"/>
    </row>
    <row r="2037" spans="1:8">
      <c r="A2037" s="23"/>
      <c r="B2037" s="24"/>
      <c r="C2037" s="25"/>
      <c r="D2037" s="25"/>
      <c r="E2037" s="25"/>
      <c r="F2037" s="25"/>
      <c r="H2037" s="17"/>
    </row>
    <row r="2038" spans="1:8">
      <c r="A2038" s="23"/>
      <c r="B2038" s="24"/>
      <c r="C2038" s="25"/>
      <c r="D2038" s="25"/>
      <c r="E2038" s="25"/>
      <c r="F2038" s="25"/>
      <c r="H2038" s="17"/>
    </row>
    <row r="2039" spans="1:8">
      <c r="A2039" s="23"/>
      <c r="B2039" s="24"/>
      <c r="C2039" s="25"/>
      <c r="D2039" s="25"/>
      <c r="E2039" s="25"/>
      <c r="F2039" s="25"/>
      <c r="H2039" s="17"/>
    </row>
    <row r="2040" spans="1:8">
      <c r="A2040" s="23"/>
      <c r="B2040" s="24"/>
      <c r="C2040" s="25"/>
      <c r="D2040" s="25"/>
      <c r="E2040" s="25"/>
      <c r="F2040" s="25"/>
      <c r="H2040" s="17"/>
    </row>
    <row r="2041" spans="1:8">
      <c r="A2041" s="23"/>
      <c r="B2041" s="24"/>
      <c r="C2041" s="25"/>
      <c r="D2041" s="25"/>
      <c r="E2041" s="25"/>
      <c r="F2041" s="25"/>
      <c r="H2041" s="17"/>
    </row>
    <row r="2042" spans="1:8">
      <c r="A2042" s="23"/>
      <c r="B2042" s="24"/>
      <c r="C2042" s="25"/>
      <c r="D2042" s="25"/>
      <c r="E2042" s="25"/>
      <c r="F2042" s="25"/>
      <c r="H2042" s="17"/>
    </row>
    <row r="2043" spans="1:8">
      <c r="A2043" s="23"/>
      <c r="B2043" s="24"/>
      <c r="C2043" s="25"/>
      <c r="D2043" s="25"/>
      <c r="E2043" s="25"/>
      <c r="F2043" s="25"/>
      <c r="H2043" s="17"/>
    </row>
    <row r="2044" spans="1:8">
      <c r="A2044" s="23"/>
      <c r="B2044" s="30"/>
      <c r="C2044" s="25"/>
      <c r="D2044" s="25"/>
      <c r="E2044" s="25"/>
      <c r="F2044" s="25"/>
      <c r="H2044" s="17"/>
    </row>
    <row r="2045" spans="1:8">
      <c r="A2045" s="23"/>
      <c r="B2045" s="30"/>
      <c r="C2045" s="25"/>
      <c r="D2045" s="25"/>
      <c r="E2045" s="25"/>
      <c r="F2045" s="25"/>
      <c r="H2045" s="17"/>
    </row>
    <row r="2046" spans="1:8">
      <c r="A2046" s="23"/>
      <c r="B2046" s="30"/>
      <c r="C2046" s="25"/>
      <c r="D2046" s="25"/>
      <c r="E2046" s="25"/>
      <c r="F2046" s="25"/>
      <c r="H2046" s="17"/>
    </row>
    <row r="2047" spans="1:8">
      <c r="A2047" s="23"/>
      <c r="B2047" s="30"/>
      <c r="C2047" s="25"/>
      <c r="D2047" s="25"/>
      <c r="E2047" s="25"/>
      <c r="F2047" s="25"/>
      <c r="H2047" s="17"/>
    </row>
    <row r="2048" spans="1:8">
      <c r="A2048" s="23"/>
      <c r="B2048" s="24"/>
      <c r="C2048" s="25"/>
      <c r="D2048" s="25"/>
      <c r="E2048" s="25"/>
      <c r="F2048" s="25"/>
      <c r="H2048" s="17"/>
    </row>
    <row r="2049" spans="1:8">
      <c r="A2049" s="23"/>
      <c r="B2049" s="24"/>
      <c r="C2049" s="25"/>
      <c r="D2049" s="25"/>
      <c r="E2049" s="25"/>
      <c r="F2049" s="25"/>
      <c r="H2049" s="17"/>
    </row>
    <row r="2050" spans="1:8">
      <c r="A2050" s="23"/>
      <c r="B2050" s="24"/>
      <c r="C2050" s="25"/>
      <c r="D2050" s="25"/>
      <c r="E2050" s="25"/>
      <c r="F2050" s="25"/>
      <c r="H2050" s="17"/>
    </row>
    <row r="2051" spans="1:8">
      <c r="A2051" s="23"/>
      <c r="B2051" s="30"/>
      <c r="C2051" s="25"/>
      <c r="D2051" s="25"/>
      <c r="E2051" s="25"/>
      <c r="F2051" s="25"/>
      <c r="H2051" s="17"/>
    </row>
    <row r="2052" spans="1:8">
      <c r="A2052" s="23"/>
      <c r="B2052" s="30"/>
      <c r="C2052" s="25"/>
      <c r="D2052" s="25"/>
      <c r="E2052" s="25"/>
      <c r="F2052" s="25"/>
      <c r="H2052" s="17"/>
    </row>
    <row r="2053" spans="1:8">
      <c r="A2053" s="23"/>
      <c r="B2053" s="24"/>
      <c r="C2053" s="25"/>
      <c r="D2053" s="25"/>
      <c r="E2053" s="25"/>
      <c r="F2053" s="25"/>
      <c r="H2053" s="17"/>
    </row>
    <row r="2054" spans="1:8">
      <c r="A2054" s="23"/>
      <c r="B2054" s="24"/>
      <c r="C2054" s="25"/>
      <c r="D2054" s="25"/>
      <c r="E2054" s="25"/>
      <c r="F2054" s="25"/>
      <c r="H2054" s="17"/>
    </row>
    <row r="2055" spans="1:8">
      <c r="A2055" s="23"/>
      <c r="B2055" s="24"/>
      <c r="C2055" s="25"/>
      <c r="D2055" s="25"/>
      <c r="E2055" s="25"/>
      <c r="F2055" s="25"/>
      <c r="H2055" s="17"/>
    </row>
    <row r="2056" spans="1:8">
      <c r="A2056" s="23"/>
      <c r="B2056" s="24"/>
      <c r="C2056" s="25"/>
      <c r="D2056" s="25"/>
      <c r="E2056" s="25"/>
      <c r="F2056" s="25"/>
      <c r="H2056" s="17"/>
    </row>
    <row r="2057" spans="1:8">
      <c r="A2057" s="23"/>
      <c r="B2057" s="24"/>
      <c r="C2057" s="25"/>
      <c r="D2057" s="25"/>
      <c r="E2057" s="25"/>
      <c r="F2057" s="25"/>
      <c r="H2057" s="17"/>
    </row>
    <row r="2058" spans="1:8">
      <c r="A2058" s="23"/>
      <c r="B2058" s="24"/>
      <c r="C2058" s="25"/>
      <c r="D2058" s="25"/>
      <c r="E2058" s="25"/>
      <c r="F2058" s="25"/>
      <c r="H2058" s="17"/>
    </row>
    <row r="2059" spans="1:8">
      <c r="A2059" s="23"/>
      <c r="B2059" s="24"/>
      <c r="C2059" s="25"/>
      <c r="D2059" s="25"/>
      <c r="E2059" s="25"/>
      <c r="F2059" s="25"/>
      <c r="H2059" s="17"/>
    </row>
    <row r="2060" spans="1:8">
      <c r="A2060" s="23"/>
      <c r="B2060" s="24"/>
      <c r="C2060" s="25"/>
      <c r="D2060" s="25"/>
      <c r="E2060" s="25"/>
      <c r="F2060" s="25"/>
      <c r="H2060" s="17"/>
    </row>
    <row r="2061" spans="1:8">
      <c r="A2061" s="23"/>
      <c r="B2061" s="24"/>
      <c r="C2061" s="25"/>
      <c r="D2061" s="25"/>
      <c r="E2061" s="25"/>
      <c r="F2061" s="25"/>
      <c r="H2061" s="17"/>
    </row>
    <row r="2062" spans="1:8">
      <c r="A2062" s="23"/>
      <c r="B2062" s="24"/>
      <c r="C2062" s="25"/>
      <c r="D2062" s="25"/>
      <c r="E2062" s="25"/>
      <c r="F2062" s="25"/>
      <c r="H2062" s="17"/>
    </row>
    <row r="2063" spans="1:8">
      <c r="A2063" s="23"/>
      <c r="B2063" s="30"/>
      <c r="C2063" s="25"/>
      <c r="D2063" s="25"/>
      <c r="E2063" s="25"/>
      <c r="F2063" s="25"/>
      <c r="H2063" s="17"/>
    </row>
    <row r="2064" spans="1:8">
      <c r="A2064" s="23"/>
      <c r="B2064" s="24"/>
      <c r="C2064" s="25"/>
      <c r="D2064" s="25"/>
      <c r="E2064" s="25"/>
      <c r="F2064" s="25"/>
      <c r="H2064" s="17"/>
    </row>
    <row r="2065" spans="1:8">
      <c r="A2065" s="23"/>
      <c r="B2065" s="24"/>
      <c r="C2065" s="25"/>
      <c r="D2065" s="25"/>
      <c r="E2065" s="25"/>
      <c r="F2065" s="25"/>
      <c r="H2065" s="17"/>
    </row>
    <row r="2066" spans="1:8">
      <c r="A2066" s="23"/>
      <c r="B2066" s="24"/>
      <c r="C2066" s="25"/>
      <c r="D2066" s="25"/>
      <c r="E2066" s="25"/>
      <c r="F2066" s="25"/>
      <c r="H2066" s="17"/>
    </row>
    <row r="2067" spans="1:8">
      <c r="A2067" s="23"/>
      <c r="B2067" s="24"/>
      <c r="C2067" s="25"/>
      <c r="D2067" s="25"/>
      <c r="E2067" s="25"/>
      <c r="F2067" s="25"/>
      <c r="H2067" s="17"/>
    </row>
    <row r="2068" spans="1:8">
      <c r="A2068" s="23"/>
      <c r="B2068" s="24"/>
      <c r="C2068" s="25"/>
      <c r="D2068" s="25"/>
      <c r="E2068" s="25"/>
      <c r="F2068" s="25"/>
      <c r="H2068" s="17"/>
    </row>
    <row r="2069" spans="1:8">
      <c r="A2069" s="23"/>
      <c r="B2069" s="24"/>
      <c r="C2069" s="25"/>
      <c r="D2069" s="25"/>
      <c r="E2069" s="25"/>
      <c r="F2069" s="25"/>
      <c r="H2069" s="17"/>
    </row>
    <row r="2070" spans="1:8">
      <c r="A2070" s="23"/>
      <c r="B2070" s="24"/>
      <c r="C2070" s="25"/>
      <c r="D2070" s="25"/>
      <c r="E2070" s="25"/>
      <c r="F2070" s="25"/>
      <c r="H2070" s="17"/>
    </row>
    <row r="2071" spans="1:8">
      <c r="A2071" s="23"/>
      <c r="B2071" s="24"/>
      <c r="C2071" s="25"/>
      <c r="D2071" s="25"/>
      <c r="E2071" s="25"/>
      <c r="F2071" s="25"/>
      <c r="H2071" s="17"/>
    </row>
    <row r="2072" spans="1:8">
      <c r="A2072" s="23"/>
      <c r="B2072" s="24"/>
      <c r="C2072" s="25"/>
      <c r="D2072" s="25"/>
      <c r="E2072" s="25"/>
      <c r="F2072" s="25"/>
      <c r="H2072" s="17"/>
    </row>
    <row r="2073" spans="1:8">
      <c r="A2073" s="23"/>
      <c r="B2073" s="30"/>
      <c r="C2073" s="25"/>
      <c r="D2073" s="25"/>
      <c r="E2073" s="25"/>
      <c r="F2073" s="25"/>
      <c r="H2073" s="17"/>
    </row>
    <row r="2074" spans="1:8">
      <c r="A2074" s="23"/>
      <c r="B2074" s="30"/>
      <c r="C2074" s="25"/>
      <c r="D2074" s="25"/>
      <c r="E2074" s="25"/>
      <c r="F2074" s="25"/>
      <c r="H2074" s="17"/>
    </row>
    <row r="2075" spans="1:8">
      <c r="A2075" s="23"/>
      <c r="B2075" s="24"/>
      <c r="C2075" s="25"/>
      <c r="D2075" s="25"/>
      <c r="E2075" s="25"/>
      <c r="F2075" s="25"/>
      <c r="H2075" s="17"/>
    </row>
    <row r="2076" spans="1:8">
      <c r="A2076" s="23"/>
      <c r="B2076" s="24"/>
      <c r="C2076" s="25"/>
      <c r="D2076" s="25"/>
      <c r="E2076" s="25"/>
      <c r="F2076" s="25"/>
      <c r="H2076" s="17"/>
    </row>
    <row r="2077" spans="1:8">
      <c r="A2077" s="23"/>
      <c r="B2077" s="24"/>
      <c r="C2077" s="25"/>
      <c r="D2077" s="25"/>
      <c r="E2077" s="25"/>
      <c r="F2077" s="25"/>
      <c r="H2077" s="17"/>
    </row>
    <row r="2078" spans="1:8">
      <c r="A2078" s="23"/>
      <c r="B2078" s="24"/>
      <c r="C2078" s="25"/>
      <c r="D2078" s="25"/>
      <c r="E2078" s="25"/>
      <c r="F2078" s="25"/>
      <c r="H2078" s="17"/>
    </row>
    <row r="2079" spans="1:8">
      <c r="A2079" s="23"/>
      <c r="B2079" s="24"/>
      <c r="C2079" s="25"/>
      <c r="D2079" s="25"/>
      <c r="E2079" s="25"/>
      <c r="F2079" s="25"/>
      <c r="H2079" s="17"/>
    </row>
    <row r="2080" spans="1:8">
      <c r="A2080" s="23"/>
      <c r="B2080" s="24"/>
      <c r="C2080" s="25"/>
      <c r="D2080" s="25"/>
      <c r="E2080" s="25"/>
      <c r="F2080" s="25"/>
      <c r="H2080" s="17"/>
    </row>
    <row r="2081" spans="1:8">
      <c r="A2081" s="23"/>
      <c r="B2081" s="24"/>
      <c r="C2081" s="25"/>
      <c r="D2081" s="25"/>
      <c r="E2081" s="25"/>
      <c r="F2081" s="25"/>
      <c r="H2081" s="17"/>
    </row>
    <row r="2082" spans="1:8">
      <c r="A2082" s="23"/>
      <c r="B2082" s="24"/>
      <c r="C2082" s="25"/>
      <c r="D2082" s="25"/>
      <c r="E2082" s="25"/>
      <c r="F2082" s="25"/>
      <c r="H2082" s="17"/>
    </row>
    <row r="2083" spans="1:8">
      <c r="A2083" s="23"/>
      <c r="B2083" s="30"/>
      <c r="C2083" s="25"/>
      <c r="D2083" s="25"/>
      <c r="E2083" s="25"/>
      <c r="F2083" s="25"/>
      <c r="H2083" s="17"/>
    </row>
    <row r="2084" spans="1:8">
      <c r="A2084" s="23"/>
      <c r="B2084" s="24"/>
      <c r="C2084" s="25"/>
      <c r="D2084" s="25"/>
      <c r="E2084" s="25"/>
      <c r="F2084" s="25"/>
      <c r="H2084" s="17"/>
    </row>
    <row r="2085" spans="1:8">
      <c r="A2085" s="23"/>
      <c r="B2085" s="24"/>
      <c r="C2085" s="25"/>
      <c r="D2085" s="25"/>
      <c r="E2085" s="25"/>
      <c r="F2085" s="25"/>
      <c r="H2085" s="17"/>
    </row>
    <row r="2086" spans="1:8">
      <c r="A2086" s="23"/>
      <c r="B2086" s="24"/>
      <c r="C2086" s="25"/>
      <c r="D2086" s="25"/>
      <c r="E2086" s="25"/>
      <c r="F2086" s="25"/>
      <c r="H2086" s="17"/>
    </row>
    <row r="2087" spans="1:8">
      <c r="A2087" s="23"/>
      <c r="B2087" s="24"/>
      <c r="C2087" s="25"/>
      <c r="D2087" s="25"/>
      <c r="E2087" s="25"/>
      <c r="F2087" s="25"/>
      <c r="H2087" s="17"/>
    </row>
    <row r="2088" spans="1:8">
      <c r="A2088" s="23"/>
      <c r="B2088" s="24"/>
      <c r="C2088" s="25"/>
      <c r="D2088" s="25"/>
      <c r="E2088" s="25"/>
      <c r="F2088" s="25"/>
      <c r="H2088" s="17"/>
    </row>
    <row r="2089" spans="1:8">
      <c r="A2089" s="23"/>
      <c r="B2089" s="30"/>
      <c r="C2089" s="25"/>
      <c r="D2089" s="25"/>
      <c r="E2089" s="25"/>
      <c r="F2089" s="25"/>
      <c r="H2089" s="17"/>
    </row>
    <row r="2090" spans="1:8">
      <c r="A2090" s="23"/>
      <c r="B2090" s="24"/>
      <c r="C2090" s="25"/>
      <c r="D2090" s="25"/>
      <c r="E2090" s="25"/>
      <c r="F2090" s="25"/>
      <c r="H2090" s="17"/>
    </row>
    <row r="2091" spans="1:8">
      <c r="A2091" s="23"/>
      <c r="B2091" s="24"/>
      <c r="C2091" s="25"/>
      <c r="D2091" s="25"/>
      <c r="E2091" s="25"/>
      <c r="F2091" s="25"/>
      <c r="H2091" s="17"/>
    </row>
    <row r="2092" spans="1:8">
      <c r="A2092" s="23"/>
      <c r="B2092" s="24"/>
      <c r="C2092" s="25"/>
      <c r="D2092" s="25"/>
      <c r="E2092" s="25"/>
      <c r="F2092" s="25"/>
      <c r="H2092" s="17"/>
    </row>
    <row r="2093" spans="1:8">
      <c r="A2093" s="23"/>
      <c r="B2093" s="24"/>
      <c r="C2093" s="25"/>
      <c r="D2093" s="25"/>
      <c r="E2093" s="25"/>
      <c r="F2093" s="25"/>
      <c r="H2093" s="17"/>
    </row>
    <row r="2094" spans="1:8">
      <c r="A2094" s="23"/>
      <c r="B2094" s="24"/>
      <c r="C2094" s="25"/>
      <c r="D2094" s="25"/>
      <c r="E2094" s="25"/>
      <c r="F2094" s="25"/>
      <c r="H2094" s="17"/>
    </row>
    <row r="2095" spans="1:8">
      <c r="A2095" s="23"/>
      <c r="B2095" s="30"/>
      <c r="C2095" s="25"/>
      <c r="D2095" s="25"/>
      <c r="E2095" s="25"/>
      <c r="F2095" s="25"/>
      <c r="H2095" s="17"/>
    </row>
    <row r="2096" spans="1:8">
      <c r="A2096" s="23"/>
      <c r="B2096" s="24"/>
      <c r="C2096" s="25"/>
      <c r="D2096" s="25"/>
      <c r="E2096" s="25"/>
      <c r="F2096" s="25"/>
      <c r="H2096" s="17"/>
    </row>
    <row r="2097" spans="1:8">
      <c r="A2097" s="23"/>
      <c r="B2097" s="24"/>
      <c r="C2097" s="25"/>
      <c r="D2097" s="25"/>
      <c r="E2097" s="25"/>
      <c r="F2097" s="25"/>
      <c r="H2097" s="17"/>
    </row>
    <row r="2098" spans="1:8">
      <c r="A2098" s="23"/>
      <c r="B2098" s="24"/>
      <c r="C2098" s="25"/>
      <c r="D2098" s="25"/>
      <c r="E2098" s="25"/>
      <c r="F2098" s="25"/>
      <c r="H2098" s="17"/>
    </row>
    <row r="2099" spans="1:8">
      <c r="A2099" s="23"/>
      <c r="B2099" s="24"/>
      <c r="C2099" s="25"/>
      <c r="D2099" s="25"/>
      <c r="E2099" s="25"/>
      <c r="F2099" s="25"/>
      <c r="H2099" s="17"/>
    </row>
    <row r="2100" spans="1:8">
      <c r="A2100" s="23"/>
      <c r="B2100" s="24"/>
      <c r="C2100" s="25"/>
      <c r="D2100" s="25"/>
      <c r="E2100" s="25"/>
      <c r="F2100" s="25"/>
      <c r="H2100" s="17"/>
    </row>
    <row r="2101" spans="1:8">
      <c r="A2101" s="23"/>
      <c r="B2101" s="24"/>
      <c r="C2101" s="25"/>
      <c r="D2101" s="25"/>
      <c r="E2101" s="25"/>
      <c r="F2101" s="25"/>
      <c r="H2101" s="17"/>
    </row>
    <row r="2102" spans="1:8">
      <c r="A2102" s="23"/>
      <c r="B2102" s="30"/>
      <c r="C2102" s="25"/>
      <c r="D2102" s="25"/>
      <c r="E2102" s="25"/>
      <c r="F2102" s="25"/>
      <c r="H2102" s="17"/>
    </row>
    <row r="2103" spans="1:8">
      <c r="A2103" s="23"/>
      <c r="B2103" s="30"/>
      <c r="C2103" s="25"/>
      <c r="D2103" s="25"/>
      <c r="E2103" s="25"/>
      <c r="F2103" s="25"/>
      <c r="H2103" s="17"/>
    </row>
    <row r="2104" spans="1:8">
      <c r="A2104" s="23"/>
      <c r="B2104" s="30"/>
      <c r="C2104" s="25"/>
      <c r="D2104" s="25"/>
      <c r="E2104" s="25"/>
      <c r="F2104" s="25"/>
      <c r="H2104" s="17"/>
    </row>
    <row r="2105" spans="1:8">
      <c r="A2105" s="23"/>
      <c r="B2105" s="30"/>
      <c r="C2105" s="25"/>
      <c r="D2105" s="25"/>
      <c r="E2105" s="25"/>
      <c r="F2105" s="25"/>
      <c r="H2105" s="17"/>
    </row>
    <row r="2106" spans="1:8">
      <c r="A2106" s="23"/>
      <c r="B2106" s="30"/>
      <c r="C2106" s="25"/>
      <c r="D2106" s="25"/>
      <c r="E2106" s="25"/>
      <c r="F2106" s="25"/>
      <c r="H2106" s="17"/>
    </row>
    <row r="2107" spans="1:8">
      <c r="A2107" s="23"/>
      <c r="B2107" s="24"/>
      <c r="C2107" s="25"/>
      <c r="D2107" s="25"/>
      <c r="E2107" s="25"/>
      <c r="F2107" s="25"/>
      <c r="H2107" s="17"/>
    </row>
    <row r="2108" spans="1:8">
      <c r="A2108" s="23"/>
      <c r="B2108" s="24"/>
      <c r="C2108" s="25"/>
      <c r="D2108" s="25"/>
      <c r="E2108" s="25"/>
      <c r="F2108" s="25"/>
      <c r="H2108" s="17"/>
    </row>
    <row r="2109" spans="1:8">
      <c r="A2109" s="23"/>
      <c r="B2109" s="30"/>
      <c r="C2109" s="25"/>
      <c r="D2109" s="25"/>
      <c r="E2109" s="25"/>
      <c r="F2109" s="25"/>
      <c r="H2109" s="17"/>
    </row>
    <row r="2110" spans="1:8">
      <c r="A2110" s="23"/>
      <c r="B2110" s="24"/>
      <c r="C2110" s="25"/>
      <c r="D2110" s="25"/>
      <c r="E2110" s="25"/>
      <c r="F2110" s="25"/>
      <c r="H2110" s="17"/>
    </row>
    <row r="2111" spans="1:8">
      <c r="A2111" s="23"/>
      <c r="B2111" s="24"/>
      <c r="C2111" s="25"/>
      <c r="D2111" s="25"/>
      <c r="E2111" s="25"/>
      <c r="F2111" s="25"/>
      <c r="H2111" s="17"/>
    </row>
    <row r="2112" spans="1:8">
      <c r="A2112" s="23"/>
      <c r="B2112" s="30"/>
      <c r="C2112" s="25"/>
      <c r="D2112" s="25"/>
      <c r="E2112" s="25"/>
      <c r="F2112" s="25"/>
      <c r="H2112" s="17"/>
    </row>
    <row r="2113" spans="1:8">
      <c r="A2113" s="23"/>
      <c r="B2113" s="24"/>
      <c r="C2113" s="25"/>
      <c r="D2113" s="25"/>
      <c r="E2113" s="25"/>
      <c r="F2113" s="25"/>
      <c r="H2113" s="17"/>
    </row>
    <row r="2114" spans="1:8">
      <c r="A2114" s="23"/>
      <c r="B2114" s="24"/>
      <c r="C2114" s="25"/>
      <c r="D2114" s="25"/>
      <c r="E2114" s="25"/>
      <c r="F2114" s="25"/>
      <c r="H2114" s="17"/>
    </row>
    <row r="2115" spans="1:8">
      <c r="A2115" s="23"/>
      <c r="B2115" s="30"/>
      <c r="C2115" s="25"/>
      <c r="D2115" s="25"/>
      <c r="E2115" s="25"/>
      <c r="F2115" s="25"/>
      <c r="H2115" s="17"/>
    </row>
    <row r="2116" spans="1:8">
      <c r="A2116" s="23"/>
      <c r="B2116" s="30"/>
      <c r="C2116" s="25"/>
      <c r="D2116" s="25"/>
      <c r="E2116" s="25"/>
      <c r="F2116" s="25"/>
      <c r="H2116" s="17"/>
    </row>
    <row r="2117" spans="1:8">
      <c r="A2117" s="23"/>
      <c r="B2117" s="30"/>
      <c r="C2117" s="25"/>
      <c r="D2117" s="25"/>
      <c r="E2117" s="25"/>
      <c r="F2117" s="25"/>
      <c r="H2117" s="17"/>
    </row>
    <row r="2118" spans="1:8">
      <c r="A2118" s="23"/>
      <c r="B2118" s="24"/>
      <c r="C2118" s="25"/>
      <c r="D2118" s="25"/>
      <c r="E2118" s="25"/>
      <c r="F2118" s="25"/>
      <c r="H2118" s="17"/>
    </row>
    <row r="2119" spans="1:8">
      <c r="A2119" s="23"/>
      <c r="B2119" s="30"/>
      <c r="C2119" s="25"/>
      <c r="D2119" s="25"/>
      <c r="E2119" s="25"/>
      <c r="F2119" s="25"/>
      <c r="H2119" s="17"/>
    </row>
    <row r="2120" spans="1:8">
      <c r="A2120" s="23"/>
      <c r="B2120" s="24"/>
      <c r="C2120" s="25"/>
      <c r="D2120" s="25"/>
      <c r="E2120" s="25"/>
      <c r="F2120" s="25"/>
      <c r="H2120" s="17"/>
    </row>
    <row r="2121" spans="1:8">
      <c r="A2121" s="23"/>
      <c r="B2121" s="30"/>
      <c r="C2121" s="25"/>
      <c r="D2121" s="25"/>
      <c r="E2121" s="25"/>
      <c r="F2121" s="25"/>
      <c r="H2121" s="17"/>
    </row>
    <row r="2122" spans="1:8">
      <c r="A2122" s="23"/>
      <c r="B2122" s="30"/>
      <c r="C2122" s="25"/>
      <c r="D2122" s="25"/>
      <c r="E2122" s="25"/>
      <c r="F2122" s="25"/>
      <c r="H2122" s="17"/>
    </row>
    <row r="2123" spans="1:8">
      <c r="A2123" s="23"/>
      <c r="B2123" s="30"/>
      <c r="C2123" s="25"/>
      <c r="D2123" s="25"/>
      <c r="E2123" s="25"/>
      <c r="F2123" s="25"/>
      <c r="H2123" s="17"/>
    </row>
    <row r="2124" spans="1:8">
      <c r="A2124" s="23"/>
      <c r="B2124" s="30"/>
      <c r="C2124" s="25"/>
      <c r="D2124" s="25"/>
      <c r="E2124" s="25"/>
      <c r="F2124" s="25"/>
      <c r="H2124" s="17"/>
    </row>
    <row r="2125" spans="1:8">
      <c r="A2125" s="23"/>
      <c r="B2125" s="24"/>
      <c r="C2125" s="25"/>
      <c r="D2125" s="25"/>
      <c r="E2125" s="25"/>
      <c r="F2125" s="25"/>
      <c r="H2125" s="17"/>
    </row>
    <row r="2126" spans="1:8">
      <c r="A2126" s="23"/>
      <c r="B2126" s="24"/>
      <c r="C2126" s="25"/>
      <c r="D2126" s="25"/>
      <c r="E2126" s="25"/>
      <c r="F2126" s="25"/>
      <c r="H2126" s="17"/>
    </row>
    <row r="2127" spans="1:8">
      <c r="A2127" s="23"/>
      <c r="B2127" s="24"/>
      <c r="C2127" s="25"/>
      <c r="D2127" s="25"/>
      <c r="E2127" s="25"/>
      <c r="F2127" s="25"/>
      <c r="H2127" s="17"/>
    </row>
    <row r="2128" spans="1:8">
      <c r="A2128" s="23"/>
      <c r="B2128" s="24"/>
      <c r="C2128" s="25"/>
      <c r="D2128" s="25"/>
      <c r="E2128" s="25"/>
      <c r="F2128" s="25"/>
      <c r="H2128" s="17"/>
    </row>
    <row r="2129" spans="1:8">
      <c r="A2129" s="23"/>
      <c r="B2129" s="24"/>
      <c r="C2129" s="25"/>
      <c r="D2129" s="25"/>
      <c r="E2129" s="25"/>
      <c r="F2129" s="25"/>
      <c r="H2129" s="17"/>
    </row>
    <row r="2130" spans="1:8">
      <c r="A2130" s="23"/>
      <c r="B2130" s="30"/>
      <c r="C2130" s="25"/>
      <c r="D2130" s="25"/>
      <c r="E2130" s="25"/>
      <c r="F2130" s="25"/>
      <c r="H2130" s="17"/>
    </row>
    <row r="2131" spans="1:8">
      <c r="A2131" s="23"/>
      <c r="B2131" s="24"/>
      <c r="C2131" s="25"/>
      <c r="D2131" s="25"/>
      <c r="E2131" s="25"/>
      <c r="F2131" s="25"/>
      <c r="H2131" s="17"/>
    </row>
    <row r="2132" spans="1:8">
      <c r="A2132" s="23"/>
      <c r="B2132" s="24"/>
      <c r="C2132" s="25"/>
      <c r="D2132" s="25"/>
      <c r="E2132" s="25"/>
      <c r="F2132" s="25"/>
      <c r="H2132" s="17"/>
    </row>
    <row r="2133" spans="1:8">
      <c r="A2133" s="23"/>
      <c r="B2133" s="24"/>
      <c r="C2133" s="25"/>
      <c r="D2133" s="25"/>
      <c r="E2133" s="25"/>
      <c r="F2133" s="25"/>
      <c r="H2133" s="17"/>
    </row>
    <row r="2134" spans="1:8">
      <c r="A2134" s="23"/>
      <c r="B2134" s="24"/>
      <c r="C2134" s="25"/>
      <c r="D2134" s="25"/>
      <c r="E2134" s="25"/>
      <c r="F2134" s="25"/>
      <c r="H2134" s="17"/>
    </row>
    <row r="2135" spans="1:8">
      <c r="A2135" s="23"/>
      <c r="B2135" s="24"/>
      <c r="C2135" s="25"/>
      <c r="D2135" s="25"/>
      <c r="E2135" s="25"/>
      <c r="F2135" s="25"/>
      <c r="H2135" s="17"/>
    </row>
    <row r="2136" spans="1:8">
      <c r="A2136" s="23"/>
      <c r="B2136" s="30"/>
      <c r="C2136" s="25"/>
      <c r="D2136" s="25"/>
      <c r="E2136" s="25"/>
      <c r="F2136" s="25"/>
      <c r="H2136" s="17"/>
    </row>
    <row r="2137" spans="1:8">
      <c r="A2137" s="23"/>
      <c r="B2137" s="24"/>
      <c r="C2137" s="25"/>
      <c r="D2137" s="25"/>
      <c r="E2137" s="25"/>
      <c r="F2137" s="25"/>
      <c r="H2137" s="17"/>
    </row>
    <row r="2138" spans="1:8">
      <c r="A2138" s="23"/>
      <c r="B2138" s="30"/>
      <c r="C2138" s="25"/>
      <c r="D2138" s="25"/>
      <c r="E2138" s="25"/>
      <c r="F2138" s="25"/>
      <c r="H2138" s="17"/>
    </row>
    <row r="2139" spans="1:8">
      <c r="A2139" s="23"/>
      <c r="B2139" s="24"/>
      <c r="C2139" s="25"/>
      <c r="D2139" s="25"/>
      <c r="E2139" s="25"/>
      <c r="F2139" s="25"/>
      <c r="H2139" s="17"/>
    </row>
    <row r="2140" spans="1:8">
      <c r="A2140" s="23"/>
      <c r="B2140" s="30"/>
      <c r="C2140" s="25"/>
      <c r="D2140" s="25"/>
      <c r="E2140" s="25"/>
      <c r="F2140" s="25"/>
      <c r="H2140" s="17"/>
    </row>
    <row r="2141" spans="1:8">
      <c r="A2141" s="23"/>
      <c r="B2141" s="24"/>
      <c r="C2141" s="25"/>
      <c r="D2141" s="25"/>
      <c r="E2141" s="25"/>
      <c r="F2141" s="25"/>
      <c r="H2141" s="17"/>
    </row>
    <row r="2142" spans="1:8">
      <c r="A2142" s="23"/>
      <c r="B2142" s="24"/>
      <c r="C2142" s="25"/>
      <c r="D2142" s="25"/>
      <c r="E2142" s="25"/>
      <c r="F2142" s="25"/>
      <c r="H2142" s="17"/>
    </row>
    <row r="2143" spans="1:8">
      <c r="A2143" s="23"/>
      <c r="B2143" s="24"/>
      <c r="C2143" s="25"/>
      <c r="D2143" s="25"/>
      <c r="E2143" s="25"/>
      <c r="F2143" s="25"/>
      <c r="H2143" s="17"/>
    </row>
    <row r="2144" spans="1:8">
      <c r="A2144" s="23"/>
      <c r="B2144" s="24"/>
      <c r="C2144" s="25"/>
      <c r="D2144" s="25"/>
      <c r="E2144" s="25"/>
      <c r="F2144" s="25"/>
      <c r="H2144" s="17"/>
    </row>
    <row r="2145" spans="1:8">
      <c r="A2145" s="23"/>
      <c r="B2145" s="24"/>
      <c r="C2145" s="25"/>
      <c r="D2145" s="25"/>
      <c r="E2145" s="25"/>
      <c r="F2145" s="25"/>
      <c r="H2145" s="17"/>
    </row>
    <row r="2146" spans="1:8">
      <c r="A2146" s="23"/>
      <c r="B2146" s="24"/>
      <c r="C2146" s="25"/>
      <c r="D2146" s="25"/>
      <c r="E2146" s="25"/>
      <c r="F2146" s="25"/>
      <c r="H2146" s="17"/>
    </row>
    <row r="2147" spans="1:8">
      <c r="A2147" s="23"/>
      <c r="B2147" s="24"/>
      <c r="C2147" s="25"/>
      <c r="D2147" s="25"/>
      <c r="E2147" s="25"/>
      <c r="F2147" s="25"/>
      <c r="H2147" s="17"/>
    </row>
    <row r="2148" spans="1:8">
      <c r="A2148" s="23"/>
      <c r="B2148" s="24"/>
      <c r="C2148" s="25"/>
      <c r="D2148" s="25"/>
      <c r="E2148" s="25"/>
      <c r="F2148" s="25"/>
      <c r="H2148" s="17"/>
    </row>
    <row r="2149" spans="1:8">
      <c r="A2149" s="23"/>
      <c r="B2149" s="24"/>
      <c r="C2149" s="25"/>
      <c r="D2149" s="25"/>
      <c r="E2149" s="25"/>
      <c r="F2149" s="25"/>
      <c r="H2149" s="17"/>
    </row>
    <row r="2150" spans="1:8">
      <c r="A2150" s="23"/>
      <c r="B2150" s="24"/>
      <c r="C2150" s="25"/>
      <c r="D2150" s="25"/>
      <c r="E2150" s="25"/>
      <c r="F2150" s="25"/>
      <c r="H2150" s="17"/>
    </row>
    <row r="2151" spans="1:8">
      <c r="A2151" s="23"/>
      <c r="B2151" s="24"/>
      <c r="C2151" s="25"/>
      <c r="D2151" s="25"/>
      <c r="E2151" s="25"/>
      <c r="F2151" s="25"/>
      <c r="H2151" s="17"/>
    </row>
    <row r="2152" spans="1:8">
      <c r="A2152" s="23"/>
      <c r="B2152" s="24"/>
      <c r="C2152" s="25"/>
      <c r="D2152" s="25"/>
      <c r="E2152" s="25"/>
      <c r="F2152" s="25"/>
      <c r="H2152" s="17"/>
    </row>
    <row r="2153" spans="1:8">
      <c r="A2153" s="23"/>
      <c r="B2153" s="24"/>
      <c r="C2153" s="25"/>
      <c r="D2153" s="25"/>
      <c r="E2153" s="25"/>
      <c r="F2153" s="25"/>
      <c r="H2153" s="17"/>
    </row>
    <row r="2154" spans="1:8">
      <c r="A2154" s="23"/>
      <c r="B2154" s="24"/>
      <c r="C2154" s="25"/>
      <c r="D2154" s="25"/>
      <c r="E2154" s="25"/>
      <c r="F2154" s="25"/>
      <c r="H2154" s="17"/>
    </row>
    <row r="2155" spans="1:8">
      <c r="A2155" s="23"/>
      <c r="B2155" s="24"/>
      <c r="C2155" s="25"/>
      <c r="D2155" s="25"/>
      <c r="E2155" s="25"/>
      <c r="F2155" s="25"/>
      <c r="H2155" s="17"/>
    </row>
    <row r="2156" spans="1:8">
      <c r="A2156" s="23"/>
      <c r="B2156" s="30"/>
      <c r="C2156" s="25"/>
      <c r="D2156" s="25"/>
      <c r="E2156" s="25"/>
      <c r="F2156" s="25"/>
      <c r="H2156" s="17"/>
    </row>
    <row r="2157" spans="1:8">
      <c r="A2157" s="23"/>
      <c r="B2157" s="30"/>
      <c r="C2157" s="25"/>
      <c r="D2157" s="25"/>
      <c r="E2157" s="25"/>
      <c r="F2157" s="25"/>
      <c r="H2157" s="17"/>
    </row>
    <row r="2158" spans="1:8">
      <c r="A2158" s="23"/>
      <c r="B2158" s="24"/>
      <c r="C2158" s="25"/>
      <c r="D2158" s="25"/>
      <c r="E2158" s="25"/>
      <c r="F2158" s="25"/>
      <c r="H2158" s="17"/>
    </row>
    <row r="2159" spans="1:8">
      <c r="A2159" s="23"/>
      <c r="B2159" s="24"/>
      <c r="C2159" s="25"/>
      <c r="D2159" s="25"/>
      <c r="E2159" s="25"/>
      <c r="F2159" s="25"/>
      <c r="H2159" s="17"/>
    </row>
    <row r="2160" spans="1:8">
      <c r="A2160" s="23"/>
      <c r="B2160" s="24"/>
      <c r="C2160" s="25"/>
      <c r="D2160" s="25"/>
      <c r="E2160" s="25"/>
      <c r="F2160" s="25"/>
      <c r="H2160" s="17"/>
    </row>
    <row r="2161" spans="1:8">
      <c r="A2161" s="23"/>
      <c r="B2161" s="24"/>
      <c r="C2161" s="25"/>
      <c r="D2161" s="25"/>
      <c r="E2161" s="25"/>
      <c r="F2161" s="25"/>
      <c r="H2161" s="17"/>
    </row>
    <row r="2162" spans="1:8">
      <c r="A2162" s="23"/>
      <c r="B2162" s="24"/>
      <c r="C2162" s="25"/>
      <c r="D2162" s="25"/>
      <c r="E2162" s="25"/>
      <c r="F2162" s="25"/>
      <c r="H2162" s="17"/>
    </row>
    <row r="2163" spans="1:8">
      <c r="A2163" s="23"/>
      <c r="B2163" s="30"/>
      <c r="C2163" s="25"/>
      <c r="D2163" s="25"/>
      <c r="E2163" s="25"/>
      <c r="F2163" s="25"/>
      <c r="H2163" s="17"/>
    </row>
    <row r="2164" spans="1:8">
      <c r="A2164" s="23"/>
      <c r="B2164" s="24"/>
      <c r="C2164" s="25"/>
      <c r="D2164" s="25"/>
      <c r="E2164" s="25"/>
      <c r="F2164" s="25"/>
      <c r="H2164" s="17"/>
    </row>
    <row r="2165" spans="1:8">
      <c r="A2165" s="23"/>
      <c r="B2165" s="24"/>
      <c r="C2165" s="25"/>
      <c r="D2165" s="25"/>
      <c r="E2165" s="25"/>
      <c r="F2165" s="25"/>
      <c r="H2165" s="17"/>
    </row>
    <row r="2166" spans="1:8">
      <c r="A2166" s="23"/>
      <c r="B2166" s="30"/>
      <c r="C2166" s="25"/>
      <c r="D2166" s="25"/>
      <c r="E2166" s="25"/>
      <c r="F2166" s="25"/>
      <c r="H2166" s="17"/>
    </row>
    <row r="2167" spans="1:8">
      <c r="A2167" s="23"/>
      <c r="B2167" s="30"/>
      <c r="C2167" s="25"/>
      <c r="D2167" s="25"/>
      <c r="E2167" s="25"/>
      <c r="F2167" s="25"/>
      <c r="H2167" s="17"/>
    </row>
    <row r="2168" spans="1:8">
      <c r="A2168" s="23"/>
      <c r="B2168" s="24"/>
      <c r="C2168" s="25"/>
      <c r="D2168" s="25"/>
      <c r="E2168" s="25"/>
      <c r="F2168" s="25"/>
      <c r="H2168" s="17"/>
    </row>
    <row r="2169" spans="1:8">
      <c r="A2169" s="23"/>
      <c r="B2169" s="24"/>
      <c r="C2169" s="25"/>
      <c r="D2169" s="25"/>
      <c r="E2169" s="25"/>
      <c r="F2169" s="25"/>
      <c r="H2169" s="17"/>
    </row>
    <row r="2170" spans="1:8">
      <c r="A2170" s="23"/>
      <c r="B2170" s="30"/>
      <c r="C2170" s="25"/>
      <c r="D2170" s="25"/>
      <c r="E2170" s="25"/>
      <c r="F2170" s="25"/>
      <c r="H2170" s="17"/>
    </row>
    <row r="2171" spans="1:8">
      <c r="A2171" s="23"/>
      <c r="B2171" s="30"/>
      <c r="C2171" s="25"/>
      <c r="D2171" s="25"/>
      <c r="E2171" s="25"/>
      <c r="F2171" s="25"/>
      <c r="H2171" s="17"/>
    </row>
    <row r="2172" spans="1:8">
      <c r="A2172" s="23"/>
      <c r="B2172" s="24"/>
      <c r="C2172" s="25"/>
      <c r="D2172" s="25"/>
      <c r="E2172" s="25"/>
      <c r="F2172" s="25"/>
      <c r="H2172" s="17"/>
    </row>
    <row r="2173" spans="1:8">
      <c r="A2173" s="23"/>
      <c r="B2173" s="30"/>
      <c r="C2173" s="25"/>
      <c r="D2173" s="25"/>
      <c r="E2173" s="25"/>
      <c r="F2173" s="25"/>
      <c r="H2173" s="17"/>
    </row>
    <row r="2174" spans="1:8">
      <c r="A2174" s="23"/>
      <c r="B2174" s="24"/>
      <c r="C2174" s="25"/>
      <c r="D2174" s="25"/>
      <c r="E2174" s="25"/>
      <c r="F2174" s="25"/>
      <c r="H2174" s="17"/>
    </row>
    <row r="2175" spans="1:8">
      <c r="A2175" s="23"/>
      <c r="B2175" s="24"/>
      <c r="C2175" s="25"/>
      <c r="D2175" s="25"/>
      <c r="E2175" s="25"/>
      <c r="F2175" s="25"/>
      <c r="H2175" s="17"/>
    </row>
    <row r="2176" spans="1:8">
      <c r="A2176" s="23"/>
      <c r="B2176" s="30"/>
      <c r="C2176" s="25"/>
      <c r="D2176" s="25"/>
      <c r="E2176" s="25"/>
      <c r="F2176" s="25"/>
      <c r="H2176" s="17"/>
    </row>
    <row r="2177" spans="1:8">
      <c r="A2177" s="23"/>
      <c r="B2177" s="30"/>
      <c r="C2177" s="25"/>
      <c r="D2177" s="25"/>
      <c r="E2177" s="25"/>
      <c r="F2177" s="25"/>
      <c r="H2177" s="17"/>
    </row>
    <row r="2178" spans="1:8">
      <c r="A2178" s="23"/>
      <c r="B2178" s="24"/>
      <c r="C2178" s="25"/>
      <c r="D2178" s="25"/>
      <c r="E2178" s="25"/>
      <c r="F2178" s="25"/>
      <c r="H2178" s="17"/>
    </row>
    <row r="2179" spans="1:8">
      <c r="A2179" s="23"/>
      <c r="B2179" s="24"/>
      <c r="C2179" s="25"/>
      <c r="D2179" s="25"/>
      <c r="E2179" s="25"/>
      <c r="F2179" s="25"/>
      <c r="H2179" s="17"/>
    </row>
    <row r="2180" spans="1:8">
      <c r="A2180" s="23"/>
      <c r="B2180" s="30"/>
      <c r="C2180" s="25"/>
      <c r="D2180" s="25"/>
      <c r="E2180" s="25"/>
      <c r="F2180" s="25"/>
      <c r="H2180" s="17"/>
    </row>
    <row r="2181" spans="1:8">
      <c r="A2181" s="23"/>
      <c r="B2181" s="30"/>
      <c r="C2181" s="25"/>
      <c r="D2181" s="25"/>
      <c r="E2181" s="25"/>
      <c r="F2181" s="25"/>
      <c r="H2181" s="17"/>
    </row>
    <row r="2182" spans="1:8">
      <c r="A2182" s="23"/>
      <c r="B2182" s="24"/>
      <c r="C2182" s="25"/>
      <c r="D2182" s="25"/>
      <c r="E2182" s="25"/>
      <c r="F2182" s="25"/>
      <c r="H2182" s="17"/>
    </row>
    <row r="2183" spans="1:8">
      <c r="A2183" s="23"/>
      <c r="B2183" s="30"/>
      <c r="C2183" s="25"/>
      <c r="D2183" s="25"/>
      <c r="E2183" s="25"/>
      <c r="F2183" s="25"/>
      <c r="H2183" s="17"/>
    </row>
    <row r="2184" spans="1:8">
      <c r="A2184" s="23"/>
      <c r="B2184" s="24"/>
      <c r="C2184" s="25"/>
      <c r="D2184" s="25"/>
      <c r="E2184" s="25"/>
      <c r="F2184" s="25"/>
      <c r="H2184" s="17"/>
    </row>
    <row r="2185" spans="1:8">
      <c r="A2185" s="23"/>
      <c r="B2185" s="24"/>
      <c r="C2185" s="25"/>
      <c r="D2185" s="25"/>
      <c r="E2185" s="25"/>
      <c r="F2185" s="25"/>
      <c r="H2185" s="17"/>
    </row>
    <row r="2186" spans="1:8">
      <c r="A2186" s="23"/>
      <c r="B2186" s="24"/>
      <c r="C2186" s="25"/>
      <c r="D2186" s="25"/>
      <c r="E2186" s="25"/>
      <c r="F2186" s="25"/>
      <c r="H2186" s="17"/>
    </row>
    <row r="2187" spans="1:8">
      <c r="A2187" s="23"/>
      <c r="B2187" s="24"/>
      <c r="C2187" s="25"/>
      <c r="D2187" s="25"/>
      <c r="E2187" s="25"/>
      <c r="F2187" s="25"/>
      <c r="H2187" s="17"/>
    </row>
    <row r="2188" spans="1:8">
      <c r="A2188" s="23"/>
      <c r="B2188" s="24"/>
      <c r="C2188" s="25"/>
      <c r="D2188" s="25"/>
      <c r="E2188" s="25"/>
      <c r="F2188" s="25"/>
      <c r="H2188" s="17"/>
    </row>
    <row r="2189" spans="1:8">
      <c r="A2189" s="23"/>
      <c r="B2189" s="24"/>
      <c r="C2189" s="25"/>
      <c r="D2189" s="25"/>
      <c r="E2189" s="25"/>
      <c r="F2189" s="25"/>
      <c r="H2189" s="17"/>
    </row>
    <row r="2190" spans="1:8">
      <c r="A2190" s="23"/>
      <c r="B2190" s="24"/>
      <c r="C2190" s="25"/>
      <c r="D2190" s="25"/>
      <c r="E2190" s="25"/>
      <c r="F2190" s="25"/>
      <c r="H2190" s="17"/>
    </row>
    <row r="2191" spans="1:8">
      <c r="A2191" s="23"/>
      <c r="B2191" s="24"/>
      <c r="C2191" s="25"/>
      <c r="D2191" s="25"/>
      <c r="E2191" s="25"/>
      <c r="F2191" s="25"/>
      <c r="H2191" s="17"/>
    </row>
    <row r="2192" spans="1:8">
      <c r="A2192" s="23"/>
      <c r="B2192" s="24"/>
      <c r="C2192" s="25"/>
      <c r="D2192" s="25"/>
      <c r="E2192" s="25"/>
      <c r="F2192" s="25"/>
      <c r="H2192" s="17"/>
    </row>
    <row r="2193" spans="1:8">
      <c r="A2193" s="23"/>
      <c r="B2193" s="30"/>
      <c r="C2193" s="25"/>
      <c r="D2193" s="25"/>
      <c r="E2193" s="25"/>
      <c r="F2193" s="25"/>
      <c r="H2193" s="17"/>
    </row>
    <row r="2194" spans="1:8">
      <c r="A2194" s="23"/>
      <c r="B2194" s="30"/>
      <c r="C2194" s="25"/>
      <c r="D2194" s="25"/>
      <c r="E2194" s="25"/>
      <c r="F2194" s="25"/>
      <c r="H2194" s="17"/>
    </row>
    <row r="2195" spans="1:8">
      <c r="A2195" s="23"/>
      <c r="B2195" s="30"/>
      <c r="C2195" s="25"/>
      <c r="D2195" s="25"/>
      <c r="E2195" s="25"/>
      <c r="F2195" s="25"/>
      <c r="H2195" s="17"/>
    </row>
    <row r="2196" spans="1:8">
      <c r="A2196" s="23"/>
      <c r="B2196" s="24"/>
      <c r="C2196" s="25"/>
      <c r="D2196" s="25"/>
      <c r="E2196" s="25"/>
      <c r="F2196" s="25"/>
      <c r="H2196" s="17"/>
    </row>
    <row r="2197" spans="1:8">
      <c r="A2197" s="23"/>
      <c r="B2197" s="24"/>
      <c r="C2197" s="25"/>
      <c r="D2197" s="25"/>
      <c r="E2197" s="25"/>
      <c r="F2197" s="25"/>
      <c r="H2197" s="17"/>
    </row>
    <row r="2198" spans="1:8">
      <c r="A2198" s="23"/>
      <c r="B2198" s="30"/>
      <c r="C2198" s="25"/>
      <c r="D2198" s="25"/>
      <c r="E2198" s="25"/>
      <c r="F2198" s="25"/>
      <c r="H2198" s="17"/>
    </row>
    <row r="2199" spans="1:8">
      <c r="A2199" s="23"/>
      <c r="B2199" s="24"/>
      <c r="C2199" s="25"/>
      <c r="D2199" s="25"/>
      <c r="E2199" s="25"/>
      <c r="F2199" s="25"/>
      <c r="H2199" s="17"/>
    </row>
    <row r="2200" spans="1:8">
      <c r="A2200" s="23"/>
      <c r="B2200" s="30"/>
      <c r="C2200" s="25"/>
      <c r="D2200" s="25"/>
      <c r="E2200" s="25"/>
      <c r="F2200" s="25"/>
      <c r="H2200" s="17"/>
    </row>
    <row r="2201" spans="1:8">
      <c r="A2201" s="23"/>
      <c r="B2201" s="24"/>
      <c r="C2201" s="25"/>
      <c r="D2201" s="25"/>
      <c r="E2201" s="25"/>
      <c r="F2201" s="25"/>
      <c r="H2201" s="17"/>
    </row>
    <row r="2202" spans="1:8">
      <c r="A2202" s="23"/>
      <c r="B2202" s="24"/>
      <c r="C2202" s="25"/>
      <c r="D2202" s="25"/>
      <c r="E2202" s="25"/>
      <c r="F2202" s="25"/>
      <c r="H2202" s="17"/>
    </row>
    <row r="2203" spans="1:8">
      <c r="A2203" s="23"/>
      <c r="B2203" s="24"/>
      <c r="C2203" s="25"/>
      <c r="D2203" s="25"/>
      <c r="E2203" s="25"/>
      <c r="F2203" s="25"/>
      <c r="H2203" s="17"/>
    </row>
    <row r="2204" spans="1:8">
      <c r="A2204" s="23"/>
      <c r="B2204" s="24"/>
      <c r="C2204" s="25"/>
      <c r="D2204" s="25"/>
      <c r="E2204" s="25"/>
      <c r="F2204" s="25"/>
      <c r="H2204" s="17"/>
    </row>
    <row r="2205" spans="1:8">
      <c r="A2205" s="23"/>
      <c r="B2205" s="24"/>
      <c r="C2205" s="25"/>
      <c r="D2205" s="25"/>
      <c r="E2205" s="25"/>
      <c r="F2205" s="25"/>
      <c r="H2205" s="17"/>
    </row>
    <row r="2206" spans="1:8">
      <c r="A2206" s="23"/>
      <c r="B2206" s="24"/>
      <c r="C2206" s="25"/>
      <c r="D2206" s="25"/>
      <c r="E2206" s="25"/>
      <c r="F2206" s="25"/>
      <c r="H2206" s="17"/>
    </row>
    <row r="2207" spans="1:8">
      <c r="A2207" s="23"/>
      <c r="B2207" s="24"/>
      <c r="C2207" s="25"/>
      <c r="D2207" s="25"/>
      <c r="E2207" s="25"/>
      <c r="F2207" s="25"/>
      <c r="H2207" s="17"/>
    </row>
    <row r="2208" spans="1:8">
      <c r="A2208" s="23"/>
      <c r="B2208" s="24"/>
      <c r="C2208" s="25"/>
      <c r="D2208" s="25"/>
      <c r="E2208" s="25"/>
      <c r="F2208" s="25"/>
      <c r="H2208" s="17"/>
    </row>
    <row r="2209" spans="1:8">
      <c r="A2209" s="23"/>
      <c r="B2209" s="24"/>
      <c r="C2209" s="25"/>
      <c r="D2209" s="25"/>
      <c r="E2209" s="25"/>
      <c r="F2209" s="25"/>
      <c r="H2209" s="17"/>
    </row>
    <row r="2210" spans="1:8">
      <c r="A2210" s="23"/>
      <c r="B2210" s="24"/>
      <c r="C2210" s="25"/>
      <c r="D2210" s="25"/>
      <c r="E2210" s="25"/>
      <c r="F2210" s="25"/>
      <c r="H2210" s="17"/>
    </row>
    <row r="2211" spans="1:8">
      <c r="A2211" s="23"/>
      <c r="B2211" s="24"/>
      <c r="C2211" s="25"/>
      <c r="D2211" s="25"/>
      <c r="E2211" s="25"/>
      <c r="F2211" s="25"/>
      <c r="H2211" s="17"/>
    </row>
    <row r="2212" spans="1:8">
      <c r="A2212" s="23"/>
      <c r="B2212" s="24"/>
      <c r="C2212" s="25"/>
      <c r="D2212" s="25"/>
      <c r="E2212" s="25"/>
      <c r="F2212" s="25"/>
      <c r="H2212" s="17"/>
    </row>
    <row r="2213" spans="1:8">
      <c r="A2213" s="23"/>
      <c r="B2213" s="24"/>
      <c r="C2213" s="25"/>
      <c r="D2213" s="25"/>
      <c r="E2213" s="25"/>
      <c r="F2213" s="25"/>
      <c r="H2213" s="17"/>
    </row>
    <row r="2214" spans="1:8">
      <c r="A2214" s="23"/>
      <c r="B2214" s="24"/>
      <c r="C2214" s="25"/>
      <c r="D2214" s="25"/>
      <c r="E2214" s="25"/>
      <c r="F2214" s="25"/>
      <c r="H2214" s="17"/>
    </row>
    <row r="2215" spans="1:8">
      <c r="A2215" s="23"/>
      <c r="B2215" s="30"/>
      <c r="C2215" s="25"/>
      <c r="D2215" s="25"/>
      <c r="E2215" s="25"/>
      <c r="F2215" s="25"/>
      <c r="H2215" s="17"/>
    </row>
    <row r="2216" spans="1:8">
      <c r="A2216" s="23"/>
      <c r="B2216" s="24"/>
      <c r="C2216" s="25"/>
      <c r="D2216" s="25"/>
      <c r="E2216" s="25"/>
      <c r="F2216" s="25"/>
      <c r="H2216" s="17"/>
    </row>
    <row r="2217" spans="1:8">
      <c r="A2217" s="23"/>
      <c r="B2217" s="30"/>
      <c r="C2217" s="25"/>
      <c r="D2217" s="25"/>
      <c r="E2217" s="25"/>
      <c r="F2217" s="25"/>
      <c r="H2217" s="17"/>
    </row>
    <row r="2218" spans="1:8">
      <c r="A2218" s="23"/>
      <c r="B2218" s="24"/>
      <c r="C2218" s="25"/>
      <c r="D2218" s="25"/>
      <c r="E2218" s="25"/>
      <c r="F2218" s="25"/>
      <c r="H2218" s="17"/>
    </row>
    <row r="2219" spans="1:8">
      <c r="A2219" s="23"/>
      <c r="B2219" s="24"/>
      <c r="C2219" s="25"/>
      <c r="D2219" s="25"/>
      <c r="E2219" s="25"/>
      <c r="F2219" s="25"/>
      <c r="H2219" s="17"/>
    </row>
    <row r="2220" spans="1:8">
      <c r="A2220" s="23"/>
      <c r="B2220" s="24"/>
      <c r="C2220" s="25"/>
      <c r="D2220" s="25"/>
      <c r="E2220" s="25"/>
      <c r="F2220" s="25"/>
      <c r="H2220" s="17"/>
    </row>
    <row r="2221" spans="1:8">
      <c r="A2221" s="23"/>
      <c r="B2221" s="24"/>
      <c r="C2221" s="25"/>
      <c r="D2221" s="25"/>
      <c r="E2221" s="25"/>
      <c r="F2221" s="25"/>
      <c r="H2221" s="17"/>
    </row>
    <row r="2222" spans="1:8">
      <c r="A2222" s="23"/>
      <c r="B2222" s="24"/>
      <c r="C2222" s="25"/>
      <c r="D2222" s="25"/>
      <c r="E2222" s="25"/>
      <c r="F2222" s="25"/>
      <c r="H2222" s="17"/>
    </row>
    <row r="2223" spans="1:8">
      <c r="A2223" s="23"/>
      <c r="B2223" s="30"/>
      <c r="C2223" s="25"/>
      <c r="D2223" s="25"/>
      <c r="E2223" s="25"/>
      <c r="F2223" s="25"/>
      <c r="H2223" s="17"/>
    </row>
    <row r="2224" spans="1:8">
      <c r="A2224" s="23"/>
      <c r="B2224" s="24"/>
      <c r="C2224" s="25"/>
      <c r="D2224" s="25"/>
      <c r="E2224" s="25"/>
      <c r="F2224" s="25"/>
      <c r="H2224" s="17"/>
    </row>
    <row r="2225" spans="1:8">
      <c r="A2225" s="23"/>
      <c r="B2225" s="24"/>
      <c r="C2225" s="25"/>
      <c r="D2225" s="25"/>
      <c r="E2225" s="25"/>
      <c r="F2225" s="25"/>
      <c r="H2225" s="17"/>
    </row>
    <row r="2226" spans="1:8">
      <c r="A2226" s="23"/>
      <c r="B2226" s="24"/>
      <c r="C2226" s="25"/>
      <c r="D2226" s="25"/>
      <c r="E2226" s="25"/>
      <c r="F2226" s="25"/>
      <c r="H2226" s="17"/>
    </row>
    <row r="2227" spans="1:8">
      <c r="A2227" s="23"/>
      <c r="B2227" s="24"/>
      <c r="C2227" s="25"/>
      <c r="D2227" s="25"/>
      <c r="E2227" s="25"/>
      <c r="F2227" s="25"/>
      <c r="H2227" s="17"/>
    </row>
    <row r="2228" spans="1:8">
      <c r="A2228" s="23"/>
      <c r="B2228" s="24"/>
      <c r="C2228" s="25"/>
      <c r="D2228" s="25"/>
      <c r="E2228" s="25"/>
      <c r="F2228" s="25"/>
      <c r="H2228" s="17"/>
    </row>
    <row r="2229" spans="1:8">
      <c r="A2229" s="23"/>
      <c r="B2229" s="24"/>
      <c r="C2229" s="25"/>
      <c r="D2229" s="25"/>
      <c r="E2229" s="25"/>
      <c r="F2229" s="25"/>
      <c r="H2229" s="17"/>
    </row>
    <row r="2230" spans="1:8">
      <c r="A2230" s="23"/>
      <c r="B2230" s="24"/>
      <c r="C2230" s="25"/>
      <c r="D2230" s="25"/>
      <c r="E2230" s="25"/>
      <c r="F2230" s="25"/>
      <c r="H2230" s="17"/>
    </row>
    <row r="2231" spans="1:8">
      <c r="A2231" s="23"/>
      <c r="B2231" s="24"/>
      <c r="C2231" s="25"/>
      <c r="D2231" s="25"/>
      <c r="E2231" s="25"/>
      <c r="F2231" s="25"/>
      <c r="H2231" s="17"/>
    </row>
    <row r="2232" spans="1:8">
      <c r="A2232" s="23"/>
      <c r="B2232" s="24"/>
      <c r="C2232" s="25"/>
      <c r="D2232" s="25"/>
      <c r="E2232" s="25"/>
      <c r="F2232" s="25"/>
      <c r="H2232" s="17"/>
    </row>
    <row r="2233" spans="1:8">
      <c r="A2233" s="23"/>
      <c r="B2233" s="24"/>
      <c r="C2233" s="25"/>
      <c r="D2233" s="25"/>
      <c r="E2233" s="25"/>
      <c r="F2233" s="25"/>
      <c r="H2233" s="17"/>
    </row>
    <row r="2234" spans="1:8">
      <c r="A2234" s="23"/>
      <c r="B2234" s="24"/>
      <c r="C2234" s="25"/>
      <c r="D2234" s="25"/>
      <c r="E2234" s="25"/>
      <c r="F2234" s="25"/>
      <c r="H2234" s="17"/>
    </row>
    <row r="2235" spans="1:8">
      <c r="A2235" s="23"/>
      <c r="B2235" s="24"/>
      <c r="C2235" s="25"/>
      <c r="D2235" s="25"/>
      <c r="E2235" s="25"/>
      <c r="F2235" s="25"/>
      <c r="H2235" s="17"/>
    </row>
    <row r="2236" spans="1:8">
      <c r="A2236" s="23"/>
      <c r="B2236" s="30"/>
      <c r="C2236" s="25"/>
      <c r="D2236" s="25"/>
      <c r="E2236" s="25"/>
      <c r="F2236" s="25"/>
      <c r="H2236" s="17"/>
    </row>
    <row r="2237" spans="1:8">
      <c r="A2237" s="23"/>
      <c r="B2237" s="30"/>
      <c r="C2237" s="25"/>
      <c r="D2237" s="25"/>
      <c r="E2237" s="25"/>
      <c r="F2237" s="25"/>
      <c r="H2237" s="17"/>
    </row>
    <row r="2238" spans="1:8">
      <c r="A2238" s="23"/>
      <c r="B2238" s="30"/>
      <c r="C2238" s="25"/>
      <c r="D2238" s="25"/>
      <c r="E2238" s="25"/>
      <c r="F2238" s="25"/>
      <c r="H2238" s="17"/>
    </row>
    <row r="2239" spans="1:8">
      <c r="A2239" s="23"/>
      <c r="B2239" s="24"/>
      <c r="C2239" s="25"/>
      <c r="D2239" s="25"/>
      <c r="E2239" s="25"/>
      <c r="F2239" s="25"/>
      <c r="H2239" s="17"/>
    </row>
    <row r="2240" spans="1:8">
      <c r="A2240" s="23"/>
      <c r="B2240" s="30"/>
      <c r="C2240" s="25"/>
      <c r="D2240" s="25"/>
      <c r="E2240" s="25"/>
      <c r="F2240" s="25"/>
      <c r="H2240" s="17"/>
    </row>
    <row r="2241" spans="1:8">
      <c r="A2241" s="23"/>
      <c r="B2241" s="24"/>
      <c r="C2241" s="25"/>
      <c r="D2241" s="25"/>
      <c r="E2241" s="25"/>
      <c r="F2241" s="25"/>
      <c r="H2241" s="17"/>
    </row>
    <row r="2242" spans="1:8">
      <c r="A2242" s="23"/>
      <c r="B2242" s="24"/>
      <c r="C2242" s="25"/>
      <c r="D2242" s="25"/>
      <c r="E2242" s="25"/>
      <c r="F2242" s="25"/>
      <c r="H2242" s="17"/>
    </row>
    <row r="2243" spans="1:8">
      <c r="A2243" s="23"/>
      <c r="B2243" s="24"/>
      <c r="C2243" s="25"/>
      <c r="D2243" s="25"/>
      <c r="E2243" s="25"/>
      <c r="F2243" s="25"/>
      <c r="H2243" s="17"/>
    </row>
    <row r="2244" spans="1:8">
      <c r="A2244" s="23"/>
      <c r="B2244" s="24"/>
      <c r="C2244" s="25"/>
      <c r="D2244" s="25"/>
      <c r="E2244" s="25"/>
      <c r="F2244" s="25"/>
      <c r="H2244" s="17"/>
    </row>
    <row r="2245" spans="1:8">
      <c r="A2245" s="23"/>
      <c r="B2245" s="30"/>
      <c r="C2245" s="25"/>
      <c r="D2245" s="25"/>
      <c r="E2245" s="25"/>
      <c r="F2245" s="25"/>
      <c r="H2245" s="17"/>
    </row>
    <row r="2246" spans="1:8">
      <c r="A2246" s="23"/>
      <c r="B2246" s="30"/>
      <c r="C2246" s="25"/>
      <c r="D2246" s="25"/>
      <c r="E2246" s="25"/>
      <c r="F2246" s="25"/>
      <c r="H2246" s="17"/>
    </row>
    <row r="2247" spans="1:8">
      <c r="A2247" s="23"/>
      <c r="B2247" s="24"/>
      <c r="C2247" s="25"/>
      <c r="D2247" s="25"/>
      <c r="E2247" s="25"/>
      <c r="F2247" s="25"/>
      <c r="H2247" s="17"/>
    </row>
    <row r="2248" spans="1:8">
      <c r="A2248" s="23"/>
      <c r="B2248" s="30"/>
      <c r="C2248" s="25"/>
      <c r="D2248" s="25"/>
      <c r="E2248" s="25"/>
      <c r="F2248" s="25"/>
      <c r="H2248" s="17"/>
    </row>
    <row r="2249" spans="1:8">
      <c r="A2249" s="23"/>
      <c r="B2249" s="24"/>
      <c r="C2249" s="25"/>
      <c r="D2249" s="25"/>
      <c r="E2249" s="25"/>
      <c r="F2249" s="25"/>
      <c r="H2249" s="17"/>
    </row>
    <row r="2250" spans="1:8">
      <c r="A2250" s="23"/>
      <c r="B2250" s="24"/>
      <c r="C2250" s="25"/>
      <c r="D2250" s="25"/>
      <c r="E2250" s="25"/>
      <c r="F2250" s="25"/>
      <c r="H2250" s="17"/>
    </row>
    <row r="2251" spans="1:8">
      <c r="A2251" s="23"/>
      <c r="B2251" s="30"/>
      <c r="C2251" s="25"/>
      <c r="D2251" s="25"/>
      <c r="E2251" s="25"/>
      <c r="F2251" s="25"/>
      <c r="H2251" s="17"/>
    </row>
    <row r="2252" spans="1:8">
      <c r="A2252" s="23"/>
      <c r="B2252" s="30"/>
      <c r="C2252" s="25"/>
      <c r="D2252" s="25"/>
      <c r="E2252" s="25"/>
      <c r="F2252" s="25"/>
      <c r="H2252" s="17"/>
    </row>
    <row r="2253" spans="1:8">
      <c r="A2253" s="23"/>
      <c r="B2253" s="30"/>
      <c r="C2253" s="25"/>
      <c r="D2253" s="25"/>
      <c r="E2253" s="25"/>
      <c r="F2253" s="25"/>
      <c r="H2253" s="17"/>
    </row>
    <row r="2254" spans="1:8">
      <c r="A2254" s="23"/>
      <c r="B2254" s="30"/>
      <c r="C2254" s="25"/>
      <c r="D2254" s="25"/>
      <c r="E2254" s="25"/>
      <c r="F2254" s="25"/>
      <c r="H2254" s="17"/>
    </row>
    <row r="2255" spans="1:8">
      <c r="A2255" s="23"/>
      <c r="B2255" s="24"/>
      <c r="C2255" s="25"/>
      <c r="D2255" s="25"/>
      <c r="E2255" s="25"/>
      <c r="F2255" s="25"/>
      <c r="H2255" s="17"/>
    </row>
    <row r="2256" spans="1:8">
      <c r="A2256" s="23"/>
      <c r="B2256" s="24"/>
      <c r="C2256" s="25"/>
      <c r="D2256" s="25"/>
      <c r="E2256" s="25"/>
      <c r="F2256" s="25"/>
      <c r="H2256" s="17"/>
    </row>
    <row r="2257" spans="1:8">
      <c r="A2257" s="23"/>
      <c r="B2257" s="24"/>
      <c r="C2257" s="25"/>
      <c r="D2257" s="25"/>
      <c r="E2257" s="25"/>
      <c r="F2257" s="25"/>
      <c r="H2257" s="17"/>
    </row>
    <row r="2258" spans="1:8">
      <c r="A2258" s="23"/>
      <c r="B2258" s="30"/>
      <c r="C2258" s="25"/>
      <c r="D2258" s="25"/>
      <c r="E2258" s="25"/>
      <c r="F2258" s="25"/>
      <c r="H2258" s="17"/>
    </row>
    <row r="2259" spans="1:8">
      <c r="A2259" s="23"/>
      <c r="B2259" s="24"/>
      <c r="C2259" s="25"/>
      <c r="D2259" s="25"/>
      <c r="E2259" s="25"/>
      <c r="F2259" s="25"/>
      <c r="H2259" s="17"/>
    </row>
    <row r="2260" spans="1:8">
      <c r="A2260" s="23"/>
      <c r="B2260" s="24"/>
      <c r="C2260" s="25"/>
      <c r="D2260" s="25"/>
      <c r="E2260" s="25"/>
      <c r="F2260" s="25"/>
      <c r="H2260" s="17"/>
    </row>
    <row r="2261" spans="1:8">
      <c r="A2261" s="23"/>
      <c r="B2261" s="24"/>
      <c r="C2261" s="25"/>
      <c r="D2261" s="25"/>
      <c r="E2261" s="25"/>
      <c r="F2261" s="25"/>
      <c r="H2261" s="17"/>
    </row>
    <row r="2262" spans="1:8">
      <c r="A2262" s="23"/>
      <c r="B2262" s="30"/>
      <c r="C2262" s="25"/>
      <c r="D2262" s="25"/>
      <c r="E2262" s="25"/>
      <c r="F2262" s="25"/>
      <c r="H2262" s="17"/>
    </row>
    <row r="2263" spans="1:8">
      <c r="A2263" s="23"/>
      <c r="B2263" s="24"/>
      <c r="C2263" s="25"/>
      <c r="D2263" s="25"/>
      <c r="E2263" s="25"/>
      <c r="F2263" s="25"/>
      <c r="H2263" s="17"/>
    </row>
    <row r="2264" spans="1:8">
      <c r="A2264" s="23"/>
      <c r="B2264" s="24"/>
      <c r="C2264" s="25"/>
      <c r="D2264" s="25"/>
      <c r="E2264" s="25"/>
      <c r="F2264" s="25"/>
      <c r="H2264" s="17"/>
    </row>
    <row r="2265" spans="1:8">
      <c r="A2265" s="23"/>
      <c r="B2265" s="24"/>
      <c r="C2265" s="25"/>
      <c r="D2265" s="25"/>
      <c r="E2265" s="25"/>
      <c r="F2265" s="25"/>
      <c r="H2265" s="17"/>
    </row>
    <row r="2266" spans="1:8">
      <c r="A2266" s="23"/>
      <c r="B2266" s="24"/>
      <c r="C2266" s="25"/>
      <c r="D2266" s="25"/>
      <c r="E2266" s="25"/>
      <c r="F2266" s="25"/>
      <c r="H2266" s="17"/>
    </row>
    <row r="2267" spans="1:8">
      <c r="A2267" s="23"/>
      <c r="B2267" s="30"/>
      <c r="C2267" s="25"/>
      <c r="D2267" s="25"/>
      <c r="E2267" s="25"/>
      <c r="F2267" s="25"/>
      <c r="H2267" s="17"/>
    </row>
    <row r="2268" spans="1:8">
      <c r="A2268" s="23"/>
      <c r="B2268" s="24"/>
      <c r="C2268" s="25"/>
      <c r="D2268" s="25"/>
      <c r="E2268" s="25"/>
      <c r="F2268" s="25"/>
      <c r="H2268" s="17"/>
    </row>
    <row r="2269" spans="1:8">
      <c r="A2269" s="23"/>
      <c r="B2269" s="24"/>
      <c r="C2269" s="25"/>
      <c r="D2269" s="25"/>
      <c r="E2269" s="25"/>
      <c r="F2269" s="25"/>
      <c r="H2269" s="17"/>
    </row>
    <row r="2270" spans="1:8">
      <c r="A2270" s="23"/>
      <c r="B2270" s="24"/>
      <c r="C2270" s="25"/>
      <c r="D2270" s="25"/>
      <c r="E2270" s="25"/>
      <c r="F2270" s="25"/>
      <c r="H2270" s="17"/>
    </row>
    <row r="2271" spans="1:8">
      <c r="A2271" s="23"/>
      <c r="B2271" s="30"/>
      <c r="C2271" s="25"/>
      <c r="D2271" s="25"/>
      <c r="E2271" s="25"/>
      <c r="F2271" s="25"/>
      <c r="H2271" s="17"/>
    </row>
    <row r="2272" spans="1:8">
      <c r="A2272" s="23"/>
      <c r="B2272" s="30"/>
      <c r="C2272" s="25"/>
      <c r="D2272" s="25"/>
      <c r="E2272" s="25"/>
      <c r="F2272" s="25"/>
      <c r="H2272" s="17"/>
    </row>
    <row r="2273" spans="1:8">
      <c r="A2273" s="23"/>
      <c r="B2273" s="30"/>
      <c r="C2273" s="25"/>
      <c r="D2273" s="25"/>
      <c r="E2273" s="25"/>
      <c r="F2273" s="25"/>
      <c r="H2273" s="17"/>
    </row>
    <row r="2274" spans="1:8">
      <c r="A2274" s="23"/>
      <c r="B2274" s="30"/>
      <c r="C2274" s="25"/>
      <c r="D2274" s="25"/>
      <c r="E2274" s="25"/>
      <c r="F2274" s="25"/>
      <c r="H2274" s="17"/>
    </row>
    <row r="2275" spans="1:8">
      <c r="A2275" s="23"/>
      <c r="B2275" s="24"/>
      <c r="C2275" s="25"/>
      <c r="D2275" s="25"/>
      <c r="E2275" s="25"/>
      <c r="F2275" s="25"/>
      <c r="H2275" s="17"/>
    </row>
    <row r="2276" spans="1:8">
      <c r="A2276" s="23"/>
      <c r="B2276" s="30"/>
      <c r="C2276" s="25"/>
      <c r="D2276" s="25"/>
      <c r="E2276" s="25"/>
      <c r="F2276" s="25"/>
      <c r="H2276" s="17"/>
    </row>
    <row r="2277" spans="1:8">
      <c r="A2277" s="23"/>
      <c r="B2277" s="30"/>
      <c r="C2277" s="25"/>
      <c r="D2277" s="25"/>
      <c r="E2277" s="25"/>
      <c r="F2277" s="25"/>
      <c r="H2277" s="17"/>
    </row>
    <row r="2278" spans="1:8">
      <c r="A2278" s="23"/>
      <c r="B2278" s="30"/>
      <c r="C2278" s="25"/>
      <c r="D2278" s="25"/>
      <c r="E2278" s="25"/>
      <c r="F2278" s="25"/>
      <c r="H2278" s="17"/>
    </row>
    <row r="2279" spans="1:8">
      <c r="A2279" s="23"/>
      <c r="B2279" s="24"/>
      <c r="C2279" s="25"/>
      <c r="D2279" s="25"/>
      <c r="E2279" s="25"/>
      <c r="F2279" s="25"/>
      <c r="H2279" s="17"/>
    </row>
    <row r="2280" spans="1:8">
      <c r="A2280" s="23"/>
      <c r="B2280" s="24"/>
      <c r="C2280" s="25"/>
      <c r="D2280" s="25"/>
      <c r="E2280" s="25"/>
      <c r="F2280" s="25"/>
      <c r="H2280" s="17"/>
    </row>
    <row r="2281" spans="1:8">
      <c r="A2281" s="23"/>
      <c r="B2281" s="24"/>
      <c r="C2281" s="25"/>
      <c r="D2281" s="25"/>
      <c r="E2281" s="25"/>
      <c r="F2281" s="25"/>
      <c r="H2281" s="17"/>
    </row>
    <row r="2282" spans="1:8">
      <c r="A2282" s="23"/>
      <c r="B2282" s="24"/>
      <c r="C2282" s="25"/>
      <c r="D2282" s="25"/>
      <c r="E2282" s="25"/>
      <c r="F2282" s="25"/>
      <c r="H2282" s="17"/>
    </row>
    <row r="2283" spans="1:8">
      <c r="A2283" s="23"/>
      <c r="B2283" s="24"/>
      <c r="C2283" s="25"/>
      <c r="D2283" s="25"/>
      <c r="E2283" s="25"/>
      <c r="F2283" s="25"/>
      <c r="H2283" s="17"/>
    </row>
    <row r="2284" spans="1:8">
      <c r="A2284" s="23"/>
      <c r="B2284" s="30"/>
      <c r="C2284" s="25"/>
      <c r="D2284" s="25"/>
      <c r="E2284" s="25"/>
      <c r="F2284" s="25"/>
      <c r="H2284" s="17"/>
    </row>
    <row r="2285" spans="1:8">
      <c r="A2285" s="23"/>
      <c r="B2285" s="30"/>
      <c r="C2285" s="25"/>
      <c r="D2285" s="25"/>
      <c r="E2285" s="25"/>
      <c r="F2285" s="25"/>
      <c r="H2285" s="17"/>
    </row>
    <row r="2286" spans="1:8">
      <c r="A2286" s="23"/>
      <c r="B2286" s="24"/>
      <c r="C2286" s="25"/>
      <c r="D2286" s="25"/>
      <c r="E2286" s="25"/>
      <c r="F2286" s="25"/>
      <c r="H2286" s="17"/>
    </row>
    <row r="2287" spans="1:8">
      <c r="A2287" s="23"/>
      <c r="B2287" s="30"/>
      <c r="C2287" s="25"/>
      <c r="D2287" s="25"/>
      <c r="E2287" s="25"/>
      <c r="F2287" s="25"/>
      <c r="H2287" s="17"/>
    </row>
    <row r="2288" spans="1:8">
      <c r="A2288" s="23"/>
      <c r="B2288" s="30"/>
      <c r="C2288" s="25"/>
      <c r="D2288" s="25"/>
      <c r="E2288" s="25"/>
      <c r="F2288" s="25"/>
      <c r="H2288" s="17"/>
    </row>
    <row r="2289" spans="1:8">
      <c r="A2289" s="23"/>
      <c r="B2289" s="24"/>
      <c r="C2289" s="25"/>
      <c r="D2289" s="25"/>
      <c r="E2289" s="25"/>
      <c r="F2289" s="25"/>
      <c r="H2289" s="17"/>
    </row>
    <row r="2290" spans="1:8">
      <c r="A2290" s="23"/>
      <c r="B2290" s="30"/>
      <c r="C2290" s="25"/>
      <c r="D2290" s="25"/>
      <c r="E2290" s="25"/>
      <c r="F2290" s="25"/>
      <c r="H2290" s="17"/>
    </row>
    <row r="2291" spans="1:8">
      <c r="A2291" s="23"/>
      <c r="B2291" s="30"/>
      <c r="C2291" s="25"/>
      <c r="D2291" s="25"/>
      <c r="E2291" s="25"/>
      <c r="F2291" s="25"/>
      <c r="H2291" s="17"/>
    </row>
    <row r="2292" spans="1:8">
      <c r="A2292" s="23"/>
      <c r="B2292" s="24"/>
      <c r="C2292" s="25"/>
      <c r="D2292" s="25"/>
      <c r="E2292" s="25"/>
      <c r="F2292" s="25"/>
      <c r="H2292" s="17"/>
    </row>
    <row r="2293" spans="1:8">
      <c r="A2293" s="23"/>
      <c r="B2293" s="24"/>
      <c r="C2293" s="25"/>
      <c r="D2293" s="25"/>
      <c r="E2293" s="25"/>
      <c r="F2293" s="25"/>
      <c r="H2293" s="17"/>
    </row>
    <row r="2294" spans="1:8">
      <c r="A2294" s="23"/>
      <c r="B2294" s="24"/>
      <c r="C2294" s="25"/>
      <c r="D2294" s="25"/>
      <c r="E2294" s="25"/>
      <c r="F2294" s="25"/>
      <c r="H2294" s="17"/>
    </row>
    <row r="2295" spans="1:8">
      <c r="A2295" s="23"/>
      <c r="B2295" s="24"/>
      <c r="C2295" s="25"/>
      <c r="D2295" s="25"/>
      <c r="E2295" s="25"/>
      <c r="F2295" s="25"/>
      <c r="H2295" s="17"/>
    </row>
    <row r="2296" spans="1:8">
      <c r="A2296" s="23"/>
      <c r="B2296" s="24"/>
      <c r="C2296" s="25"/>
      <c r="D2296" s="25"/>
      <c r="E2296" s="25"/>
      <c r="F2296" s="25"/>
      <c r="H2296" s="17"/>
    </row>
    <row r="2297" spans="1:8">
      <c r="A2297" s="23"/>
      <c r="B2297" s="30"/>
      <c r="C2297" s="25"/>
      <c r="D2297" s="25"/>
      <c r="E2297" s="25"/>
      <c r="F2297" s="25"/>
      <c r="H2297" s="17"/>
    </row>
    <row r="2298" spans="1:8">
      <c r="A2298" s="23"/>
      <c r="B2298" s="30"/>
      <c r="C2298" s="25"/>
      <c r="D2298" s="25"/>
      <c r="E2298" s="25"/>
      <c r="F2298" s="25"/>
      <c r="H2298" s="17"/>
    </row>
    <row r="2299" spans="1:8">
      <c r="A2299" s="23"/>
      <c r="B2299" s="30"/>
      <c r="C2299" s="25"/>
      <c r="D2299" s="25"/>
      <c r="E2299" s="25"/>
      <c r="F2299" s="25"/>
      <c r="H2299" s="17"/>
    </row>
    <row r="2300" spans="1:8">
      <c r="A2300" s="23"/>
      <c r="B2300" s="24"/>
      <c r="C2300" s="25"/>
      <c r="D2300" s="25"/>
      <c r="E2300" s="25"/>
      <c r="F2300" s="25"/>
      <c r="H2300" s="17"/>
    </row>
    <row r="2301" spans="1:8">
      <c r="A2301" s="23"/>
      <c r="B2301" s="30"/>
      <c r="C2301" s="25"/>
      <c r="D2301" s="25"/>
      <c r="E2301" s="25"/>
      <c r="F2301" s="25"/>
      <c r="H2301" s="17"/>
    </row>
    <row r="2302" spans="1:8">
      <c r="A2302" s="23"/>
      <c r="B2302" s="24"/>
      <c r="C2302" s="25"/>
      <c r="D2302" s="25"/>
      <c r="E2302" s="25"/>
      <c r="F2302" s="25"/>
      <c r="H2302" s="17"/>
    </row>
    <row r="2303" spans="1:8">
      <c r="A2303" s="23"/>
      <c r="B2303" s="24"/>
      <c r="C2303" s="25"/>
      <c r="D2303" s="25"/>
      <c r="E2303" s="25"/>
      <c r="F2303" s="25"/>
      <c r="H2303" s="17"/>
    </row>
    <row r="2304" spans="1:8">
      <c r="A2304" s="23"/>
      <c r="B2304" s="24"/>
      <c r="C2304" s="25"/>
      <c r="D2304" s="25"/>
      <c r="E2304" s="25"/>
      <c r="F2304" s="25"/>
      <c r="H2304" s="17"/>
    </row>
    <row r="2305" spans="1:8">
      <c r="A2305" s="23"/>
      <c r="B2305" s="24"/>
      <c r="C2305" s="25"/>
      <c r="D2305" s="25"/>
      <c r="E2305" s="25"/>
      <c r="F2305" s="25"/>
      <c r="H2305" s="17"/>
    </row>
    <row r="2306" spans="1:8">
      <c r="A2306" s="23"/>
      <c r="B2306" s="24"/>
      <c r="C2306" s="25"/>
      <c r="D2306" s="25"/>
      <c r="E2306" s="25"/>
      <c r="F2306" s="25"/>
      <c r="H2306" s="17"/>
    </row>
    <row r="2307" spans="1:8">
      <c r="A2307" s="23"/>
      <c r="B2307" s="24"/>
      <c r="C2307" s="25"/>
      <c r="D2307" s="25"/>
      <c r="E2307" s="25"/>
      <c r="F2307" s="25"/>
      <c r="H2307" s="17"/>
    </row>
    <row r="2308" spans="1:8">
      <c r="A2308" s="23"/>
      <c r="B2308" s="24"/>
      <c r="C2308" s="25"/>
      <c r="D2308" s="25"/>
      <c r="E2308" s="25"/>
      <c r="F2308" s="25"/>
      <c r="H2308" s="17"/>
    </row>
    <row r="2309" spans="1:8">
      <c r="A2309" s="23"/>
      <c r="B2309" s="24"/>
      <c r="C2309" s="25"/>
      <c r="D2309" s="25"/>
      <c r="E2309" s="25"/>
      <c r="F2309" s="25"/>
      <c r="H2309" s="17"/>
    </row>
    <row r="2310" spans="1:8">
      <c r="A2310" s="23"/>
      <c r="B2310" s="24"/>
      <c r="C2310" s="25"/>
      <c r="D2310" s="25"/>
      <c r="E2310" s="25"/>
      <c r="F2310" s="25"/>
      <c r="H2310" s="17"/>
    </row>
    <row r="2311" spans="1:8">
      <c r="A2311" s="23"/>
      <c r="B2311" s="24"/>
      <c r="C2311" s="25"/>
      <c r="D2311" s="25"/>
      <c r="E2311" s="25"/>
      <c r="F2311" s="25"/>
      <c r="H2311" s="17"/>
    </row>
    <row r="2312" spans="1:8">
      <c r="A2312" s="23"/>
      <c r="B2312" s="24"/>
      <c r="C2312" s="25"/>
      <c r="D2312" s="25"/>
      <c r="E2312" s="25"/>
      <c r="F2312" s="25"/>
      <c r="H2312" s="17"/>
    </row>
    <row r="2313" spans="1:8">
      <c r="A2313" s="23"/>
      <c r="B2313" s="24"/>
      <c r="C2313" s="25"/>
      <c r="D2313" s="25"/>
      <c r="E2313" s="25"/>
      <c r="F2313" s="25"/>
      <c r="H2313" s="17"/>
    </row>
    <row r="2314" spans="1:8">
      <c r="A2314" s="23"/>
      <c r="B2314" s="30"/>
      <c r="C2314" s="25"/>
      <c r="D2314" s="25"/>
      <c r="E2314" s="25"/>
      <c r="F2314" s="25"/>
      <c r="H2314" s="17"/>
    </row>
    <row r="2315" spans="1:8">
      <c r="A2315" s="23"/>
      <c r="B2315" s="30"/>
      <c r="C2315" s="25"/>
      <c r="D2315" s="25"/>
      <c r="E2315" s="25"/>
      <c r="F2315" s="25"/>
      <c r="H2315" s="17"/>
    </row>
    <row r="2316" spans="1:8">
      <c r="A2316" s="23"/>
      <c r="B2316" s="30"/>
      <c r="C2316" s="25"/>
      <c r="D2316" s="25"/>
      <c r="E2316" s="25"/>
      <c r="F2316" s="25"/>
      <c r="H2316" s="17"/>
    </row>
    <row r="2317" spans="1:8">
      <c r="A2317" s="23"/>
      <c r="B2317" s="24"/>
      <c r="C2317" s="25"/>
      <c r="D2317" s="25"/>
      <c r="E2317" s="25"/>
      <c r="F2317" s="25"/>
      <c r="H2317" s="17"/>
    </row>
    <row r="2318" spans="1:8">
      <c r="A2318" s="23"/>
      <c r="B2318" s="24"/>
      <c r="C2318" s="25"/>
      <c r="D2318" s="25"/>
      <c r="E2318" s="25"/>
      <c r="F2318" s="25"/>
      <c r="H2318" s="17"/>
    </row>
    <row r="2319" spans="1:8">
      <c r="A2319" s="23"/>
      <c r="B2319" s="24"/>
      <c r="C2319" s="25"/>
      <c r="D2319" s="25"/>
      <c r="E2319" s="25"/>
      <c r="F2319" s="25"/>
      <c r="H2319" s="17"/>
    </row>
    <row r="2320" spans="1:8">
      <c r="A2320" s="23"/>
      <c r="B2320" s="24"/>
      <c r="C2320" s="25"/>
      <c r="D2320" s="25"/>
      <c r="E2320" s="25"/>
      <c r="F2320" s="25"/>
      <c r="H2320" s="17"/>
    </row>
    <row r="2321" spans="1:8">
      <c r="A2321" s="23"/>
      <c r="B2321" s="24"/>
      <c r="C2321" s="25"/>
      <c r="D2321" s="25"/>
      <c r="E2321" s="25"/>
      <c r="F2321" s="25"/>
      <c r="H2321" s="17"/>
    </row>
    <row r="2322" spans="1:8">
      <c r="A2322" s="23"/>
      <c r="B2322" s="24"/>
      <c r="C2322" s="25"/>
      <c r="D2322" s="25"/>
      <c r="E2322" s="25"/>
      <c r="F2322" s="25"/>
      <c r="H2322" s="17"/>
    </row>
    <row r="2323" spans="1:8">
      <c r="A2323" s="23"/>
      <c r="B2323" s="24"/>
      <c r="C2323" s="25"/>
      <c r="D2323" s="25"/>
      <c r="E2323" s="25"/>
      <c r="F2323" s="25"/>
      <c r="H2323" s="17"/>
    </row>
    <row r="2324" spans="1:8">
      <c r="A2324" s="23"/>
      <c r="B2324" s="24"/>
      <c r="C2324" s="25"/>
      <c r="D2324" s="25"/>
      <c r="E2324" s="25"/>
      <c r="F2324" s="25"/>
      <c r="H2324" s="17"/>
    </row>
    <row r="2325" spans="1:8">
      <c r="A2325" s="23"/>
      <c r="B2325" s="30"/>
      <c r="C2325" s="25"/>
      <c r="D2325" s="25"/>
      <c r="E2325" s="25"/>
      <c r="F2325" s="25"/>
      <c r="H2325" s="17"/>
    </row>
    <row r="2326" spans="1:8">
      <c r="A2326" s="23"/>
      <c r="B2326" s="24"/>
      <c r="C2326" s="25"/>
      <c r="D2326" s="25"/>
      <c r="E2326" s="25"/>
      <c r="F2326" s="25"/>
      <c r="H2326" s="17"/>
    </row>
    <row r="2327" spans="1:8">
      <c r="A2327" s="23"/>
      <c r="B2327" s="24"/>
      <c r="C2327" s="25"/>
      <c r="D2327" s="25"/>
      <c r="E2327" s="25"/>
      <c r="F2327" s="25"/>
      <c r="H2327" s="17"/>
    </row>
    <row r="2328" spans="1:8">
      <c r="A2328" s="23"/>
      <c r="B2328" s="24"/>
      <c r="C2328" s="25"/>
      <c r="D2328" s="25"/>
      <c r="E2328" s="25"/>
      <c r="F2328" s="25"/>
      <c r="H2328" s="17"/>
    </row>
    <row r="2329" spans="1:8">
      <c r="A2329" s="23"/>
      <c r="B2329" s="24"/>
      <c r="C2329" s="25"/>
      <c r="D2329" s="25"/>
      <c r="E2329" s="25"/>
      <c r="F2329" s="25"/>
      <c r="H2329" s="17"/>
    </row>
    <row r="2330" spans="1:8">
      <c r="A2330" s="23"/>
      <c r="B2330" s="30"/>
      <c r="C2330" s="25"/>
      <c r="D2330" s="25"/>
      <c r="E2330" s="25"/>
      <c r="F2330" s="25"/>
      <c r="H2330" s="17"/>
    </row>
    <row r="2331" spans="1:8">
      <c r="A2331" s="23"/>
      <c r="B2331" s="24"/>
      <c r="C2331" s="25"/>
      <c r="D2331" s="25"/>
      <c r="E2331" s="25"/>
      <c r="F2331" s="25"/>
      <c r="H2331" s="17"/>
    </row>
    <row r="2332" spans="1:8">
      <c r="A2332" s="23"/>
      <c r="B2332" s="24"/>
      <c r="C2332" s="25"/>
      <c r="D2332" s="25"/>
      <c r="E2332" s="25"/>
      <c r="F2332" s="25"/>
      <c r="H2332" s="17"/>
    </row>
    <row r="2333" spans="1:8">
      <c r="A2333" s="23"/>
      <c r="B2333" s="24"/>
      <c r="C2333" s="25"/>
      <c r="D2333" s="25"/>
      <c r="E2333" s="25"/>
      <c r="F2333" s="25"/>
      <c r="H2333" s="17"/>
    </row>
    <row r="2334" spans="1:8">
      <c r="A2334" s="23"/>
      <c r="B2334" s="24"/>
      <c r="C2334" s="25"/>
      <c r="D2334" s="25"/>
      <c r="E2334" s="25"/>
      <c r="F2334" s="25"/>
      <c r="H2334" s="17"/>
    </row>
    <row r="2335" spans="1:8">
      <c r="A2335" s="23"/>
      <c r="B2335" s="24"/>
      <c r="C2335" s="25"/>
      <c r="D2335" s="25"/>
      <c r="E2335" s="25"/>
      <c r="F2335" s="25"/>
      <c r="H2335" s="17"/>
    </row>
    <row r="2336" spans="1:8">
      <c r="A2336" s="23"/>
      <c r="B2336" s="24"/>
      <c r="C2336" s="25"/>
      <c r="D2336" s="25"/>
      <c r="E2336" s="25"/>
      <c r="F2336" s="25"/>
      <c r="H2336" s="17"/>
    </row>
    <row r="2337" spans="1:8">
      <c r="A2337" s="23"/>
      <c r="B2337" s="30"/>
      <c r="C2337" s="25"/>
      <c r="D2337" s="25"/>
      <c r="E2337" s="25"/>
      <c r="F2337" s="25"/>
      <c r="H2337" s="17"/>
    </row>
    <row r="2338" spans="1:8">
      <c r="A2338" s="23"/>
      <c r="B2338" s="24"/>
      <c r="C2338" s="25"/>
      <c r="D2338" s="25"/>
      <c r="E2338" s="25"/>
      <c r="F2338" s="25"/>
      <c r="H2338" s="17"/>
    </row>
    <row r="2339" spans="1:8">
      <c r="A2339" s="23"/>
      <c r="B2339" s="24"/>
      <c r="C2339" s="25"/>
      <c r="D2339" s="25"/>
      <c r="E2339" s="25"/>
      <c r="F2339" s="25"/>
      <c r="H2339" s="17"/>
    </row>
    <row r="2340" spans="1:8">
      <c r="A2340" s="23"/>
      <c r="B2340" s="30"/>
      <c r="C2340" s="25"/>
      <c r="D2340" s="25"/>
      <c r="E2340" s="25"/>
      <c r="F2340" s="25"/>
      <c r="H2340" s="17"/>
    </row>
    <row r="2341" spans="1:8">
      <c r="A2341" s="23"/>
      <c r="B2341" s="24"/>
      <c r="C2341" s="25"/>
      <c r="D2341" s="25"/>
      <c r="E2341" s="25"/>
      <c r="F2341" s="25"/>
      <c r="H2341" s="17"/>
    </row>
    <row r="2342" spans="1:8">
      <c r="A2342" s="23"/>
      <c r="B2342" s="30"/>
      <c r="C2342" s="25"/>
      <c r="D2342" s="25"/>
      <c r="E2342" s="25"/>
      <c r="F2342" s="25"/>
      <c r="H2342" s="17"/>
    </row>
    <row r="2343" spans="1:8">
      <c r="A2343" s="23"/>
      <c r="B2343" s="24"/>
      <c r="C2343" s="25"/>
      <c r="D2343" s="25"/>
      <c r="E2343" s="25"/>
      <c r="F2343" s="25"/>
      <c r="H2343" s="17"/>
    </row>
    <row r="2344" spans="1:8">
      <c r="A2344" s="23"/>
      <c r="B2344" s="30"/>
      <c r="C2344" s="25"/>
      <c r="D2344" s="25"/>
      <c r="E2344" s="25"/>
      <c r="F2344" s="25"/>
      <c r="H2344" s="17"/>
    </row>
    <row r="2345" spans="1:8">
      <c r="A2345" s="23"/>
      <c r="B2345" s="24"/>
      <c r="C2345" s="25"/>
      <c r="D2345" s="25"/>
      <c r="E2345" s="25"/>
      <c r="F2345" s="25"/>
      <c r="H2345" s="17"/>
    </row>
    <row r="2346" spans="1:8">
      <c r="A2346" s="23"/>
      <c r="B2346" s="24"/>
      <c r="C2346" s="25"/>
      <c r="D2346" s="25"/>
      <c r="E2346" s="25"/>
      <c r="F2346" s="25"/>
      <c r="H2346" s="17"/>
    </row>
    <row r="2347" spans="1:8">
      <c r="A2347" s="23"/>
      <c r="B2347" s="30"/>
      <c r="C2347" s="25"/>
      <c r="D2347" s="25"/>
      <c r="E2347" s="25"/>
      <c r="F2347" s="25"/>
      <c r="H2347" s="17"/>
    </row>
    <row r="2348" spans="1:8">
      <c r="A2348" s="23"/>
      <c r="B2348" s="24"/>
      <c r="C2348" s="25"/>
      <c r="D2348" s="25"/>
      <c r="E2348" s="25"/>
      <c r="F2348" s="25"/>
      <c r="H2348" s="17"/>
    </row>
    <row r="2349" spans="1:8">
      <c r="A2349" s="23"/>
      <c r="B2349" s="24"/>
      <c r="C2349" s="25"/>
      <c r="D2349" s="25"/>
      <c r="E2349" s="25"/>
      <c r="F2349" s="25"/>
      <c r="H2349" s="17"/>
    </row>
    <row r="2350" spans="1:8">
      <c r="A2350" s="23"/>
      <c r="B2350" s="30"/>
      <c r="C2350" s="25"/>
      <c r="D2350" s="25"/>
      <c r="E2350" s="25"/>
      <c r="F2350" s="25"/>
      <c r="H2350" s="17"/>
    </row>
    <row r="2351" spans="1:8">
      <c r="A2351" s="23"/>
      <c r="B2351" s="30"/>
      <c r="C2351" s="25"/>
      <c r="D2351" s="25"/>
      <c r="E2351" s="25"/>
      <c r="F2351" s="25"/>
      <c r="H2351" s="17"/>
    </row>
    <row r="2352" spans="1:8">
      <c r="A2352" s="23"/>
      <c r="B2352" s="30"/>
      <c r="C2352" s="25"/>
      <c r="D2352" s="25"/>
      <c r="E2352" s="25"/>
      <c r="F2352" s="25"/>
      <c r="H2352" s="17"/>
    </row>
    <row r="2353" spans="1:8">
      <c r="A2353" s="23"/>
      <c r="B2353" s="30"/>
      <c r="C2353" s="25"/>
      <c r="D2353" s="25"/>
      <c r="E2353" s="25"/>
      <c r="F2353" s="25"/>
      <c r="H2353" s="17"/>
    </row>
    <row r="2354" spans="1:8">
      <c r="A2354" s="23"/>
      <c r="B2354" s="30"/>
      <c r="C2354" s="25"/>
      <c r="D2354" s="25"/>
      <c r="E2354" s="25"/>
      <c r="F2354" s="25"/>
      <c r="H2354" s="17"/>
    </row>
    <row r="2355" spans="1:8">
      <c r="A2355" s="23"/>
      <c r="B2355" s="24"/>
      <c r="C2355" s="25"/>
      <c r="D2355" s="25"/>
      <c r="E2355" s="25"/>
      <c r="F2355" s="25"/>
      <c r="H2355" s="17"/>
    </row>
    <row r="2356" spans="1:8">
      <c r="A2356" s="23"/>
      <c r="B2356" s="24"/>
      <c r="C2356" s="25"/>
      <c r="D2356" s="25"/>
      <c r="E2356" s="25"/>
      <c r="F2356" s="25"/>
      <c r="H2356" s="17"/>
    </row>
    <row r="2357" spans="1:8">
      <c r="A2357" s="23"/>
      <c r="B2357" s="30"/>
      <c r="C2357" s="25"/>
      <c r="D2357" s="25"/>
      <c r="E2357" s="25"/>
      <c r="F2357" s="25"/>
      <c r="H2357" s="17"/>
    </row>
    <row r="2358" spans="1:8">
      <c r="A2358" s="23"/>
      <c r="B2358" s="30"/>
      <c r="C2358" s="25"/>
      <c r="D2358" s="25"/>
      <c r="E2358" s="25"/>
      <c r="F2358" s="25"/>
      <c r="H2358" s="17"/>
    </row>
    <row r="2359" spans="1:8">
      <c r="A2359" s="23"/>
      <c r="B2359" s="24"/>
      <c r="C2359" s="25"/>
      <c r="D2359" s="25"/>
      <c r="E2359" s="25"/>
      <c r="F2359" s="25"/>
      <c r="H2359" s="17"/>
    </row>
    <row r="2360" spans="1:8">
      <c r="A2360" s="23"/>
      <c r="B2360" s="24"/>
      <c r="C2360" s="25"/>
      <c r="D2360" s="25"/>
      <c r="E2360" s="25"/>
      <c r="F2360" s="25"/>
      <c r="H2360" s="17"/>
    </row>
    <row r="2361" spans="1:8">
      <c r="A2361" s="23"/>
      <c r="B2361" s="24"/>
      <c r="C2361" s="25"/>
      <c r="D2361" s="25"/>
      <c r="E2361" s="25"/>
      <c r="F2361" s="25"/>
      <c r="H2361" s="17"/>
    </row>
    <row r="2362" spans="1:8">
      <c r="A2362" s="23"/>
      <c r="B2362" s="24"/>
      <c r="C2362" s="25"/>
      <c r="D2362" s="25"/>
      <c r="E2362" s="25"/>
      <c r="F2362" s="25"/>
      <c r="H2362" s="17"/>
    </row>
    <row r="2363" spans="1:8">
      <c r="A2363" s="23"/>
      <c r="B2363" s="24"/>
      <c r="C2363" s="25"/>
      <c r="D2363" s="25"/>
      <c r="E2363" s="25"/>
      <c r="F2363" s="25"/>
      <c r="H2363" s="17"/>
    </row>
    <row r="2364" spans="1:8">
      <c r="A2364" s="23"/>
      <c r="B2364" s="24"/>
      <c r="C2364" s="25"/>
      <c r="D2364" s="25"/>
      <c r="E2364" s="25"/>
      <c r="F2364" s="25"/>
      <c r="H2364" s="17"/>
    </row>
    <row r="2365" spans="1:8">
      <c r="A2365" s="23"/>
      <c r="B2365" s="24"/>
      <c r="C2365" s="25"/>
      <c r="D2365" s="25"/>
      <c r="E2365" s="25"/>
      <c r="F2365" s="25"/>
      <c r="H2365" s="17"/>
    </row>
    <row r="2366" spans="1:8">
      <c r="A2366" s="23"/>
      <c r="B2366" s="24"/>
      <c r="C2366" s="25"/>
      <c r="D2366" s="25"/>
      <c r="E2366" s="25"/>
      <c r="F2366" s="25"/>
      <c r="H2366" s="17"/>
    </row>
    <row r="2367" spans="1:8">
      <c r="A2367" s="23"/>
      <c r="B2367" s="24"/>
      <c r="C2367" s="25"/>
      <c r="D2367" s="25"/>
      <c r="E2367" s="25"/>
      <c r="F2367" s="25"/>
      <c r="H2367" s="17"/>
    </row>
    <row r="2368" spans="1:8">
      <c r="A2368" s="23"/>
      <c r="B2368" s="24"/>
      <c r="C2368" s="25"/>
      <c r="D2368" s="25"/>
      <c r="E2368" s="25"/>
      <c r="F2368" s="25"/>
      <c r="H2368" s="17"/>
    </row>
    <row r="2369" spans="1:8">
      <c r="A2369" s="23"/>
      <c r="B2369" s="24"/>
      <c r="C2369" s="25"/>
      <c r="D2369" s="25"/>
      <c r="E2369" s="25"/>
      <c r="F2369" s="25"/>
      <c r="H2369" s="17"/>
    </row>
    <row r="2370" spans="1:8">
      <c r="A2370" s="23"/>
      <c r="B2370" s="24"/>
      <c r="C2370" s="25"/>
      <c r="D2370" s="25"/>
      <c r="E2370" s="25"/>
      <c r="F2370" s="25"/>
      <c r="H2370" s="17"/>
    </row>
    <row r="2371" spans="1:8">
      <c r="A2371" s="23"/>
      <c r="B2371" s="24"/>
      <c r="C2371" s="25"/>
      <c r="D2371" s="25"/>
      <c r="E2371" s="25"/>
      <c r="F2371" s="25"/>
      <c r="H2371" s="17"/>
    </row>
    <row r="2372" spans="1:8">
      <c r="A2372" s="23"/>
      <c r="B2372" s="24"/>
      <c r="C2372" s="25"/>
      <c r="D2372" s="25"/>
      <c r="E2372" s="25"/>
      <c r="F2372" s="25"/>
      <c r="H2372" s="17"/>
    </row>
    <row r="2373" spans="1:8">
      <c r="A2373" s="23"/>
      <c r="B2373" s="24"/>
      <c r="C2373" s="25"/>
      <c r="D2373" s="25"/>
      <c r="E2373" s="25"/>
      <c r="F2373" s="25"/>
      <c r="H2373" s="17"/>
    </row>
    <row r="2374" spans="1:8">
      <c r="A2374" s="23"/>
      <c r="B2374" s="24"/>
      <c r="C2374" s="25"/>
      <c r="D2374" s="25"/>
      <c r="E2374" s="25"/>
      <c r="F2374" s="25"/>
      <c r="H2374" s="17"/>
    </row>
    <row r="2375" spans="1:8">
      <c r="A2375" s="23"/>
      <c r="B2375" s="30"/>
      <c r="C2375" s="25"/>
      <c r="D2375" s="25"/>
      <c r="E2375" s="25"/>
      <c r="F2375" s="25"/>
      <c r="H2375" s="17"/>
    </row>
    <row r="2376" spans="1:8">
      <c r="A2376" s="23"/>
      <c r="B2376" s="24"/>
      <c r="C2376" s="25"/>
      <c r="D2376" s="25"/>
      <c r="E2376" s="25"/>
      <c r="F2376" s="25"/>
      <c r="H2376" s="17"/>
    </row>
    <row r="2377" spans="1:8">
      <c r="A2377" s="23"/>
      <c r="B2377" s="24"/>
      <c r="C2377" s="25"/>
      <c r="D2377" s="25"/>
      <c r="E2377" s="25"/>
      <c r="F2377" s="25"/>
      <c r="H2377" s="17"/>
    </row>
    <row r="2378" spans="1:8">
      <c r="A2378" s="23"/>
      <c r="B2378" s="24"/>
      <c r="C2378" s="25"/>
      <c r="D2378" s="25"/>
      <c r="E2378" s="25"/>
      <c r="F2378" s="25"/>
      <c r="H2378" s="17"/>
    </row>
    <row r="2379" spans="1:8">
      <c r="A2379" s="23"/>
      <c r="B2379" s="24"/>
      <c r="C2379" s="25"/>
      <c r="D2379" s="25"/>
      <c r="E2379" s="25"/>
      <c r="F2379" s="25"/>
      <c r="H2379" s="17"/>
    </row>
    <row r="2380" spans="1:8">
      <c r="A2380" s="23"/>
      <c r="B2380" s="30"/>
      <c r="C2380" s="25"/>
      <c r="D2380" s="25"/>
      <c r="E2380" s="25"/>
      <c r="F2380" s="25"/>
      <c r="H2380" s="17"/>
    </row>
    <row r="2381" spans="1:8">
      <c r="A2381" s="23"/>
      <c r="B2381" s="24"/>
      <c r="C2381" s="25"/>
      <c r="D2381" s="25"/>
      <c r="E2381" s="25"/>
      <c r="F2381" s="25"/>
      <c r="H2381" s="17"/>
    </row>
    <row r="2382" spans="1:8">
      <c r="A2382" s="23"/>
      <c r="B2382" s="24"/>
      <c r="C2382" s="25"/>
      <c r="D2382" s="25"/>
      <c r="E2382" s="25"/>
      <c r="F2382" s="25"/>
      <c r="H2382" s="17"/>
    </row>
    <row r="2383" spans="1:8">
      <c r="A2383" s="23"/>
      <c r="B2383" s="24"/>
      <c r="C2383" s="25"/>
      <c r="D2383" s="25"/>
      <c r="E2383" s="25"/>
      <c r="F2383" s="25"/>
      <c r="H2383" s="17"/>
    </row>
    <row r="2384" spans="1:8">
      <c r="A2384" s="23"/>
      <c r="B2384" s="24"/>
      <c r="C2384" s="25"/>
      <c r="D2384" s="25"/>
      <c r="E2384" s="25"/>
      <c r="F2384" s="25"/>
      <c r="H2384" s="17"/>
    </row>
    <row r="2385" spans="1:8">
      <c r="A2385" s="23"/>
      <c r="B2385" s="24"/>
      <c r="C2385" s="25"/>
      <c r="D2385" s="25"/>
      <c r="E2385" s="25"/>
      <c r="F2385" s="25"/>
      <c r="H2385" s="17"/>
    </row>
    <row r="2386" spans="1:8">
      <c r="A2386" s="23"/>
      <c r="B2386" s="24"/>
      <c r="C2386" s="25"/>
      <c r="D2386" s="25"/>
      <c r="E2386" s="25"/>
      <c r="F2386" s="25"/>
      <c r="H2386" s="17"/>
    </row>
    <row r="2387" spans="1:8">
      <c r="A2387" s="23"/>
      <c r="B2387" s="24"/>
      <c r="C2387" s="25"/>
      <c r="D2387" s="25"/>
      <c r="E2387" s="25"/>
      <c r="F2387" s="25"/>
      <c r="H2387" s="17"/>
    </row>
    <row r="2388" spans="1:8">
      <c r="A2388" s="23"/>
      <c r="B2388" s="24"/>
      <c r="C2388" s="25"/>
      <c r="D2388" s="25"/>
      <c r="E2388" s="25"/>
      <c r="F2388" s="25"/>
      <c r="H2388" s="17"/>
    </row>
    <row r="2389" spans="1:8">
      <c r="A2389" s="23"/>
      <c r="B2389" s="24"/>
      <c r="C2389" s="25"/>
      <c r="D2389" s="25"/>
      <c r="E2389" s="25"/>
      <c r="F2389" s="25"/>
      <c r="H2389" s="17"/>
    </row>
    <row r="2390" spans="1:8">
      <c r="A2390" s="23"/>
      <c r="B2390" s="24"/>
      <c r="C2390" s="25"/>
      <c r="D2390" s="25"/>
      <c r="E2390" s="25"/>
      <c r="F2390" s="25"/>
      <c r="H2390" s="17"/>
    </row>
    <row r="2391" spans="1:8">
      <c r="A2391" s="23"/>
      <c r="B2391" s="24"/>
      <c r="C2391" s="25"/>
      <c r="D2391" s="25"/>
      <c r="E2391" s="25"/>
      <c r="F2391" s="25"/>
      <c r="H2391" s="17"/>
    </row>
    <row r="2392" spans="1:8">
      <c r="A2392" s="23"/>
      <c r="B2392" s="24"/>
      <c r="C2392" s="25"/>
      <c r="D2392" s="25"/>
      <c r="E2392" s="25"/>
      <c r="F2392" s="25"/>
      <c r="H2392" s="17"/>
    </row>
    <row r="2393" spans="1:8">
      <c r="A2393" s="23"/>
      <c r="B2393" s="24"/>
      <c r="C2393" s="25"/>
      <c r="D2393" s="25"/>
      <c r="E2393" s="25"/>
      <c r="F2393" s="25"/>
      <c r="H2393" s="17"/>
    </row>
    <row r="2394" spans="1:8">
      <c r="A2394" s="23"/>
      <c r="B2394" s="24"/>
      <c r="C2394" s="25"/>
      <c r="D2394" s="25"/>
      <c r="E2394" s="25"/>
      <c r="F2394" s="25"/>
      <c r="H2394" s="17"/>
    </row>
    <row r="2395" spans="1:8">
      <c r="A2395" s="23"/>
      <c r="B2395" s="24"/>
      <c r="C2395" s="25"/>
      <c r="D2395" s="25"/>
      <c r="E2395" s="25"/>
      <c r="F2395" s="25"/>
      <c r="H2395" s="17"/>
    </row>
    <row r="2396" spans="1:8">
      <c r="A2396" s="23"/>
      <c r="B2396" s="24"/>
      <c r="C2396" s="25"/>
      <c r="D2396" s="25"/>
      <c r="E2396" s="25"/>
      <c r="F2396" s="25"/>
      <c r="H2396" s="17"/>
    </row>
    <row r="2397" spans="1:8">
      <c r="A2397" s="23"/>
      <c r="B2397" s="24"/>
      <c r="C2397" s="25"/>
      <c r="D2397" s="25"/>
      <c r="E2397" s="25"/>
      <c r="F2397" s="25"/>
      <c r="H2397" s="17"/>
    </row>
    <row r="2398" spans="1:8">
      <c r="A2398" s="23"/>
      <c r="B2398" s="24"/>
      <c r="C2398" s="25"/>
      <c r="D2398" s="25"/>
      <c r="E2398" s="25"/>
      <c r="F2398" s="25"/>
      <c r="H2398" s="17"/>
    </row>
    <row r="2399" spans="1:8">
      <c r="A2399" s="23"/>
      <c r="B2399" s="24"/>
      <c r="C2399" s="25"/>
      <c r="D2399" s="25"/>
      <c r="E2399" s="25"/>
      <c r="F2399" s="25"/>
      <c r="H2399" s="17"/>
    </row>
    <row r="2400" spans="1:8">
      <c r="A2400" s="23"/>
      <c r="B2400" s="24"/>
      <c r="C2400" s="25"/>
      <c r="D2400" s="25"/>
      <c r="E2400" s="25"/>
      <c r="F2400" s="25"/>
      <c r="H2400" s="17"/>
    </row>
    <row r="2401" spans="1:8">
      <c r="A2401" s="23"/>
      <c r="B2401" s="24"/>
      <c r="C2401" s="25"/>
      <c r="D2401" s="25"/>
      <c r="E2401" s="25"/>
      <c r="F2401" s="25"/>
      <c r="H2401" s="17"/>
    </row>
    <row r="2402" spans="1:8">
      <c r="A2402" s="23"/>
      <c r="B2402" s="24"/>
      <c r="C2402" s="25"/>
      <c r="D2402" s="25"/>
      <c r="E2402" s="25"/>
      <c r="F2402" s="25"/>
      <c r="H2402" s="17"/>
    </row>
    <row r="2403" spans="1:8">
      <c r="A2403" s="23"/>
      <c r="B2403" s="24"/>
      <c r="C2403" s="25"/>
      <c r="D2403" s="25"/>
      <c r="E2403" s="25"/>
      <c r="F2403" s="25"/>
      <c r="H2403" s="17"/>
    </row>
    <row r="2404" spans="1:8">
      <c r="A2404" s="23"/>
      <c r="B2404" s="24"/>
      <c r="C2404" s="25"/>
      <c r="D2404" s="25"/>
      <c r="E2404" s="25"/>
      <c r="F2404" s="25"/>
      <c r="H2404" s="17"/>
    </row>
    <row r="2405" spans="1:8">
      <c r="A2405" s="23"/>
      <c r="B2405" s="24"/>
      <c r="C2405" s="25"/>
      <c r="D2405" s="25"/>
      <c r="E2405" s="25"/>
      <c r="F2405" s="25"/>
      <c r="H2405" s="17"/>
    </row>
    <row r="2406" spans="1:8">
      <c r="A2406" s="23"/>
      <c r="B2406" s="24"/>
      <c r="C2406" s="25"/>
      <c r="D2406" s="25"/>
      <c r="E2406" s="25"/>
      <c r="F2406" s="25"/>
      <c r="H2406" s="17"/>
    </row>
    <row r="2407" spans="1:8">
      <c r="A2407" s="23"/>
      <c r="B2407" s="24"/>
      <c r="C2407" s="25"/>
      <c r="D2407" s="25"/>
      <c r="E2407" s="25"/>
      <c r="F2407" s="25"/>
      <c r="H2407" s="17"/>
    </row>
    <row r="2408" spans="1:8">
      <c r="A2408" s="23"/>
      <c r="B2408" s="24"/>
      <c r="C2408" s="25"/>
      <c r="D2408" s="25"/>
      <c r="E2408" s="25"/>
      <c r="F2408" s="25"/>
      <c r="H2408" s="17"/>
    </row>
    <row r="2409" spans="1:8">
      <c r="A2409" s="23"/>
      <c r="B2409" s="24"/>
      <c r="C2409" s="25"/>
      <c r="D2409" s="25"/>
      <c r="E2409" s="25"/>
      <c r="F2409" s="25"/>
      <c r="H2409" s="17"/>
    </row>
    <row r="2410" spans="1:8">
      <c r="A2410" s="23"/>
      <c r="B2410" s="24"/>
      <c r="C2410" s="25"/>
      <c r="D2410" s="25"/>
      <c r="E2410" s="25"/>
      <c r="F2410" s="25"/>
      <c r="H2410" s="17"/>
    </row>
    <row r="2411" spans="1:8">
      <c r="A2411" s="23"/>
      <c r="B2411" s="24"/>
      <c r="C2411" s="25"/>
      <c r="D2411" s="25"/>
      <c r="E2411" s="25"/>
      <c r="F2411" s="25"/>
      <c r="H2411" s="17"/>
    </row>
    <row r="2412" spans="1:8">
      <c r="A2412" s="23"/>
      <c r="B2412" s="24"/>
      <c r="C2412" s="25"/>
      <c r="D2412" s="25"/>
      <c r="E2412" s="25"/>
      <c r="F2412" s="25"/>
      <c r="H2412" s="17"/>
    </row>
    <row r="2413" spans="1:8">
      <c r="A2413" s="23"/>
      <c r="B2413" s="24"/>
      <c r="C2413" s="25"/>
      <c r="D2413" s="25"/>
      <c r="E2413" s="25"/>
      <c r="F2413" s="25"/>
      <c r="H2413" s="17"/>
    </row>
    <row r="2414" spans="1:8">
      <c r="A2414" s="23"/>
      <c r="B2414" s="24"/>
      <c r="C2414" s="25"/>
      <c r="D2414" s="25"/>
      <c r="E2414" s="25"/>
      <c r="F2414" s="25"/>
      <c r="H2414" s="17"/>
    </row>
    <row r="2415" spans="1:8">
      <c r="A2415" s="23"/>
      <c r="B2415" s="24"/>
      <c r="C2415" s="25"/>
      <c r="D2415" s="25"/>
      <c r="E2415" s="25"/>
      <c r="F2415" s="25"/>
      <c r="H2415" s="17"/>
    </row>
    <row r="2416" spans="1:8">
      <c r="A2416" s="23"/>
      <c r="B2416" s="24"/>
      <c r="C2416" s="25"/>
      <c r="D2416" s="25"/>
      <c r="E2416" s="25"/>
      <c r="F2416" s="25"/>
      <c r="H2416" s="17"/>
    </row>
    <row r="2417" spans="1:8">
      <c r="A2417" s="23"/>
      <c r="B2417" s="24"/>
      <c r="C2417" s="25"/>
      <c r="D2417" s="25"/>
      <c r="E2417" s="25"/>
      <c r="F2417" s="25"/>
      <c r="H2417" s="17"/>
    </row>
    <row r="2418" spans="1:8">
      <c r="A2418" s="23"/>
      <c r="B2418" s="24"/>
      <c r="C2418" s="25"/>
      <c r="D2418" s="25"/>
      <c r="E2418" s="25"/>
      <c r="F2418" s="25"/>
      <c r="H2418" s="17"/>
    </row>
    <row r="2419" spans="1:8">
      <c r="A2419" s="23"/>
      <c r="B2419" s="24"/>
      <c r="C2419" s="25"/>
      <c r="D2419" s="25"/>
      <c r="E2419" s="25"/>
      <c r="F2419" s="25"/>
      <c r="H2419" s="17"/>
    </row>
    <row r="2420" spans="1:8">
      <c r="A2420" s="23"/>
      <c r="B2420" s="24"/>
      <c r="C2420" s="25"/>
      <c r="D2420" s="25"/>
      <c r="E2420" s="25"/>
      <c r="F2420" s="25"/>
      <c r="H2420" s="17"/>
    </row>
    <row r="2421" spans="1:8">
      <c r="A2421" s="23"/>
      <c r="B2421" s="24"/>
      <c r="C2421" s="25"/>
      <c r="D2421" s="25"/>
      <c r="E2421" s="25"/>
      <c r="F2421" s="25"/>
      <c r="H2421" s="17"/>
    </row>
    <row r="2422" spans="1:8">
      <c r="A2422" s="23"/>
      <c r="B2422" s="24"/>
      <c r="C2422" s="25"/>
      <c r="D2422" s="25"/>
      <c r="E2422" s="25"/>
      <c r="F2422" s="25"/>
      <c r="H2422" s="17"/>
    </row>
    <row r="2423" spans="1:8">
      <c r="A2423" s="23"/>
      <c r="B2423" s="24"/>
      <c r="C2423" s="25"/>
      <c r="D2423" s="25"/>
      <c r="E2423" s="25"/>
      <c r="F2423" s="25"/>
      <c r="H2423" s="17"/>
    </row>
    <row r="2424" spans="1:8">
      <c r="A2424" s="23"/>
      <c r="B2424" s="24"/>
      <c r="C2424" s="25"/>
      <c r="D2424" s="25"/>
      <c r="E2424" s="25"/>
      <c r="F2424" s="25"/>
      <c r="H2424" s="17"/>
    </row>
    <row r="2425" spans="1:8">
      <c r="A2425" s="23"/>
      <c r="B2425" s="24"/>
      <c r="C2425" s="25"/>
      <c r="D2425" s="25"/>
      <c r="E2425" s="25"/>
      <c r="F2425" s="25"/>
      <c r="H2425" s="17"/>
    </row>
    <row r="2426" spans="1:8">
      <c r="A2426" s="23"/>
      <c r="B2426" s="24"/>
      <c r="C2426" s="25"/>
      <c r="D2426" s="25"/>
      <c r="E2426" s="25"/>
      <c r="F2426" s="25"/>
      <c r="H2426" s="17"/>
    </row>
    <row r="2427" spans="1:8">
      <c r="A2427" s="23"/>
      <c r="B2427" s="24"/>
      <c r="C2427" s="25"/>
      <c r="D2427" s="25"/>
      <c r="E2427" s="25"/>
      <c r="F2427" s="25"/>
      <c r="H2427" s="17"/>
    </row>
    <row r="2428" spans="1:8">
      <c r="A2428" s="23"/>
      <c r="B2428" s="24"/>
      <c r="C2428" s="25"/>
      <c r="D2428" s="25"/>
      <c r="E2428" s="25"/>
      <c r="F2428" s="25"/>
      <c r="H2428" s="17"/>
    </row>
    <row r="2429" spans="1:8">
      <c r="A2429" s="23"/>
      <c r="B2429" s="24"/>
      <c r="C2429" s="25"/>
      <c r="D2429" s="25"/>
      <c r="E2429" s="25"/>
      <c r="F2429" s="25"/>
      <c r="H2429" s="17"/>
    </row>
    <row r="2430" spans="1:8">
      <c r="A2430" s="23"/>
      <c r="B2430" s="24"/>
      <c r="C2430" s="25"/>
      <c r="D2430" s="25"/>
      <c r="E2430" s="25"/>
      <c r="F2430" s="25"/>
      <c r="H2430" s="17"/>
    </row>
    <row r="2431" spans="1:8">
      <c r="A2431" s="23"/>
      <c r="B2431" s="24"/>
      <c r="C2431" s="25"/>
      <c r="D2431" s="25"/>
      <c r="E2431" s="25"/>
      <c r="F2431" s="25"/>
      <c r="H2431" s="17"/>
    </row>
    <row r="2432" spans="1:8">
      <c r="A2432" s="23"/>
      <c r="B2432" s="24"/>
      <c r="C2432" s="25"/>
      <c r="D2432" s="25"/>
      <c r="E2432" s="25"/>
      <c r="F2432" s="25"/>
      <c r="H2432" s="17"/>
    </row>
    <row r="2433" spans="1:8">
      <c r="A2433" s="23"/>
      <c r="B2433" s="24"/>
      <c r="C2433" s="25"/>
      <c r="D2433" s="25"/>
      <c r="E2433" s="25"/>
      <c r="F2433" s="25"/>
      <c r="H2433" s="17"/>
    </row>
    <row r="2434" spans="1:8">
      <c r="A2434" s="23"/>
      <c r="B2434" s="24"/>
      <c r="C2434" s="25"/>
      <c r="D2434" s="25"/>
      <c r="E2434" s="25"/>
      <c r="F2434" s="25"/>
      <c r="H2434" s="17"/>
    </row>
    <row r="2435" spans="1:8">
      <c r="A2435" s="23"/>
      <c r="B2435" s="24"/>
      <c r="C2435" s="25"/>
      <c r="D2435" s="25"/>
      <c r="E2435" s="25"/>
      <c r="F2435" s="25"/>
      <c r="H2435" s="17"/>
    </row>
    <row r="2436" spans="1:8">
      <c r="A2436" s="23"/>
      <c r="B2436" s="24"/>
      <c r="C2436" s="25"/>
      <c r="D2436" s="25"/>
      <c r="E2436" s="25"/>
      <c r="F2436" s="25"/>
      <c r="H2436" s="17"/>
    </row>
    <row r="2437" spans="1:8">
      <c r="A2437" s="23"/>
      <c r="B2437" s="24"/>
      <c r="C2437" s="25"/>
      <c r="D2437" s="25"/>
      <c r="E2437" s="25"/>
      <c r="F2437" s="25"/>
      <c r="H2437" s="17"/>
    </row>
    <row r="2438" spans="1:8">
      <c r="A2438" s="23"/>
      <c r="B2438" s="24"/>
      <c r="C2438" s="25"/>
      <c r="D2438" s="25"/>
      <c r="E2438" s="25"/>
      <c r="F2438" s="25"/>
      <c r="H2438" s="17"/>
    </row>
    <row r="2439" spans="1:8">
      <c r="A2439" s="23"/>
      <c r="B2439" s="24"/>
      <c r="C2439" s="25"/>
      <c r="D2439" s="25"/>
      <c r="E2439" s="25"/>
      <c r="F2439" s="25"/>
      <c r="H2439" s="17"/>
    </row>
    <row r="2440" spans="1:8">
      <c r="A2440" s="23"/>
      <c r="B2440" s="24"/>
      <c r="C2440" s="25"/>
      <c r="D2440" s="25"/>
      <c r="E2440" s="25"/>
      <c r="F2440" s="25"/>
      <c r="H2440" s="17"/>
    </row>
    <row r="2441" spans="1:8">
      <c r="A2441" s="23"/>
      <c r="B2441" s="24"/>
      <c r="C2441" s="25"/>
      <c r="D2441" s="25"/>
      <c r="E2441" s="25"/>
      <c r="F2441" s="25"/>
      <c r="H2441" s="17"/>
    </row>
    <row r="2442" spans="1:8">
      <c r="A2442" s="23"/>
      <c r="B2442" s="24"/>
      <c r="C2442" s="25"/>
      <c r="D2442" s="25"/>
      <c r="E2442" s="25"/>
      <c r="F2442" s="25"/>
      <c r="H2442" s="17"/>
    </row>
    <row r="2443" spans="1:8">
      <c r="A2443" s="23"/>
      <c r="B2443" s="24"/>
      <c r="C2443" s="25"/>
      <c r="D2443" s="25"/>
      <c r="E2443" s="25"/>
      <c r="F2443" s="25"/>
      <c r="H2443" s="17"/>
    </row>
    <row r="2444" spans="1:8">
      <c r="A2444" s="23"/>
      <c r="B2444" s="24"/>
      <c r="C2444" s="25"/>
      <c r="D2444" s="25"/>
      <c r="E2444" s="25"/>
      <c r="F2444" s="25"/>
      <c r="H2444" s="17"/>
    </row>
    <row r="2445" spans="1:8">
      <c r="A2445" s="23"/>
      <c r="B2445" s="24"/>
      <c r="C2445" s="25"/>
      <c r="D2445" s="25"/>
      <c r="E2445" s="25"/>
      <c r="F2445" s="25"/>
      <c r="H2445" s="17"/>
    </row>
    <row r="2446" spans="1:8">
      <c r="A2446" s="23"/>
      <c r="B2446" s="24"/>
      <c r="C2446" s="25"/>
      <c r="D2446" s="25"/>
      <c r="E2446" s="25"/>
      <c r="F2446" s="25"/>
      <c r="H2446" s="17"/>
    </row>
    <row r="2447" spans="1:8">
      <c r="A2447" s="23"/>
      <c r="B2447" s="24"/>
      <c r="C2447" s="25"/>
      <c r="D2447" s="25"/>
      <c r="E2447" s="25"/>
      <c r="F2447" s="25"/>
      <c r="H2447" s="17"/>
    </row>
    <row r="2448" spans="1:8">
      <c r="A2448" s="23"/>
      <c r="B2448" s="24"/>
      <c r="C2448" s="25"/>
      <c r="D2448" s="25"/>
      <c r="E2448" s="25"/>
      <c r="F2448" s="25"/>
      <c r="H2448" s="17"/>
    </row>
    <row r="2449" spans="1:8">
      <c r="A2449" s="23"/>
      <c r="B2449" s="24"/>
      <c r="C2449" s="25"/>
      <c r="D2449" s="25"/>
      <c r="E2449" s="25"/>
      <c r="F2449" s="25"/>
      <c r="H2449" s="17"/>
    </row>
    <row r="2450" spans="1:8">
      <c r="A2450" s="23"/>
      <c r="B2450" s="24"/>
      <c r="C2450" s="25"/>
      <c r="D2450" s="25"/>
      <c r="E2450" s="25"/>
      <c r="F2450" s="25"/>
      <c r="H2450" s="17"/>
    </row>
    <row r="2451" spans="1:8">
      <c r="A2451" s="23"/>
      <c r="B2451" s="24"/>
      <c r="C2451" s="25"/>
      <c r="D2451" s="25"/>
      <c r="E2451" s="25"/>
      <c r="F2451" s="25"/>
      <c r="H2451" s="17"/>
    </row>
    <row r="2452" spans="1:8">
      <c r="A2452" s="23"/>
      <c r="B2452" s="24"/>
      <c r="C2452" s="25"/>
      <c r="D2452" s="25"/>
      <c r="E2452" s="25"/>
      <c r="F2452" s="25"/>
      <c r="H2452" s="17"/>
    </row>
    <row r="2453" spans="1:8">
      <c r="A2453" s="23"/>
      <c r="B2453" s="24"/>
      <c r="C2453" s="25"/>
      <c r="D2453" s="25"/>
      <c r="E2453" s="25"/>
      <c r="F2453" s="25"/>
      <c r="H2453" s="17"/>
    </row>
    <row r="2454" spans="1:8">
      <c r="A2454" s="23"/>
      <c r="B2454" s="24"/>
      <c r="C2454" s="25"/>
      <c r="D2454" s="25"/>
      <c r="E2454" s="25"/>
      <c r="F2454" s="25"/>
      <c r="H2454" s="17"/>
    </row>
    <row r="2455" spans="1:8">
      <c r="A2455" s="23"/>
      <c r="B2455" s="24"/>
      <c r="C2455" s="25"/>
      <c r="D2455" s="25"/>
      <c r="E2455" s="25"/>
      <c r="F2455" s="25"/>
      <c r="H2455" s="17"/>
    </row>
    <row r="2456" spans="1:8">
      <c r="A2456" s="23"/>
      <c r="B2456" s="24"/>
      <c r="C2456" s="25"/>
      <c r="D2456" s="25"/>
      <c r="E2456" s="25"/>
      <c r="F2456" s="25"/>
      <c r="H2456" s="17"/>
    </row>
    <row r="2457" spans="1:8">
      <c r="A2457" s="23"/>
      <c r="B2457" s="24"/>
      <c r="C2457" s="25"/>
      <c r="D2457" s="25"/>
      <c r="E2457" s="25"/>
      <c r="F2457" s="25"/>
      <c r="H2457" s="17"/>
    </row>
    <row r="2458" spans="1:8">
      <c r="A2458" s="23"/>
      <c r="B2458" s="24"/>
      <c r="C2458" s="25"/>
      <c r="D2458" s="25"/>
      <c r="E2458" s="25"/>
      <c r="F2458" s="25"/>
      <c r="H2458" s="17"/>
    </row>
    <row r="2459" spans="1:8">
      <c r="A2459" s="23"/>
      <c r="B2459" s="24"/>
      <c r="C2459" s="25"/>
      <c r="D2459" s="25"/>
      <c r="E2459" s="25"/>
      <c r="F2459" s="25"/>
      <c r="H2459" s="17"/>
    </row>
    <row r="2460" spans="1:8">
      <c r="A2460" s="23"/>
      <c r="B2460" s="24"/>
      <c r="C2460" s="25"/>
      <c r="D2460" s="25"/>
      <c r="E2460" s="25"/>
      <c r="F2460" s="25"/>
      <c r="H2460" s="17"/>
    </row>
    <row r="2461" spans="1:8">
      <c r="A2461" s="23"/>
      <c r="B2461" s="24"/>
      <c r="C2461" s="25"/>
      <c r="D2461" s="25"/>
      <c r="E2461" s="25"/>
      <c r="F2461" s="25"/>
      <c r="H2461" s="17"/>
    </row>
    <row r="2462" spans="1:8">
      <c r="A2462" s="23"/>
      <c r="B2462" s="24"/>
      <c r="C2462" s="25"/>
      <c r="D2462" s="25"/>
      <c r="E2462" s="25"/>
      <c r="F2462" s="25"/>
      <c r="H2462" s="17"/>
    </row>
    <row r="2463" spans="1:8">
      <c r="A2463" s="23"/>
      <c r="B2463" s="24"/>
      <c r="C2463" s="25"/>
      <c r="D2463" s="25"/>
      <c r="E2463" s="25"/>
      <c r="F2463" s="25"/>
      <c r="H2463" s="17"/>
    </row>
    <row r="2464" spans="1:8">
      <c r="A2464" s="23"/>
      <c r="B2464" s="24"/>
      <c r="C2464" s="25"/>
      <c r="D2464" s="25"/>
      <c r="E2464" s="25"/>
      <c r="F2464" s="25"/>
      <c r="H2464" s="17"/>
    </row>
    <row r="2465" spans="1:8">
      <c r="A2465" s="23"/>
      <c r="B2465" s="24"/>
      <c r="C2465" s="25"/>
      <c r="D2465" s="25"/>
      <c r="E2465" s="25"/>
      <c r="F2465" s="25"/>
      <c r="H2465" s="17"/>
    </row>
    <row r="2466" spans="1:8">
      <c r="A2466" s="23"/>
      <c r="B2466" s="24"/>
      <c r="C2466" s="25"/>
      <c r="D2466" s="25"/>
      <c r="E2466" s="25"/>
      <c r="F2466" s="25"/>
      <c r="H2466" s="17"/>
    </row>
    <row r="2467" spans="1:8">
      <c r="A2467" s="23"/>
      <c r="B2467" s="24"/>
      <c r="C2467" s="25"/>
      <c r="D2467" s="25"/>
      <c r="E2467" s="25"/>
      <c r="F2467" s="25"/>
      <c r="H2467" s="17"/>
    </row>
    <row r="2468" spans="1:8">
      <c r="A2468" s="23"/>
      <c r="B2468" s="24"/>
      <c r="C2468" s="25"/>
      <c r="D2468" s="25"/>
      <c r="E2468" s="25"/>
      <c r="F2468" s="25"/>
      <c r="H2468" s="17"/>
    </row>
    <row r="2469" spans="1:8">
      <c r="A2469" s="23"/>
      <c r="B2469" s="24"/>
      <c r="C2469" s="25"/>
      <c r="D2469" s="25"/>
      <c r="E2469" s="25"/>
      <c r="F2469" s="25"/>
      <c r="H2469" s="17"/>
    </row>
    <row r="2470" spans="1:8">
      <c r="A2470" s="23"/>
      <c r="B2470" s="24"/>
      <c r="C2470" s="25"/>
      <c r="D2470" s="25"/>
      <c r="E2470" s="25"/>
      <c r="F2470" s="25"/>
      <c r="H2470" s="17"/>
    </row>
    <row r="2471" spans="1:8">
      <c r="A2471" s="23"/>
      <c r="B2471" s="24"/>
      <c r="C2471" s="25"/>
      <c r="D2471" s="25"/>
      <c r="E2471" s="25"/>
      <c r="F2471" s="25"/>
      <c r="H2471" s="17"/>
    </row>
    <row r="2472" spans="1:8">
      <c r="A2472" s="23"/>
      <c r="B2472" s="24"/>
      <c r="C2472" s="25"/>
      <c r="D2472" s="25"/>
      <c r="E2472" s="25"/>
      <c r="F2472" s="25"/>
      <c r="H2472" s="17"/>
    </row>
    <row r="2473" spans="1:8">
      <c r="A2473" s="23"/>
      <c r="B2473" s="24"/>
      <c r="C2473" s="25"/>
      <c r="D2473" s="25"/>
      <c r="E2473" s="25"/>
      <c r="F2473" s="25"/>
      <c r="H2473" s="17"/>
    </row>
    <row r="2474" spans="1:8">
      <c r="A2474" s="23"/>
      <c r="B2474" s="24"/>
      <c r="C2474" s="25"/>
      <c r="D2474" s="25"/>
      <c r="E2474" s="25"/>
      <c r="F2474" s="25"/>
      <c r="H2474" s="17"/>
    </row>
    <row r="2475" spans="1:8">
      <c r="A2475" s="23"/>
      <c r="B2475" s="24"/>
      <c r="C2475" s="25"/>
      <c r="D2475" s="25"/>
      <c r="E2475" s="25"/>
      <c r="F2475" s="25"/>
      <c r="H2475" s="17"/>
    </row>
    <row r="2476" spans="1:8">
      <c r="A2476" s="23"/>
      <c r="B2476" s="24"/>
      <c r="C2476" s="25"/>
      <c r="D2476" s="25"/>
      <c r="E2476" s="25"/>
      <c r="F2476" s="25"/>
      <c r="H2476" s="17"/>
    </row>
    <row r="2477" spans="1:8">
      <c r="A2477" s="23"/>
      <c r="B2477" s="24"/>
      <c r="C2477" s="25"/>
      <c r="D2477" s="25"/>
      <c r="E2477" s="25"/>
      <c r="F2477" s="25"/>
      <c r="H2477" s="17"/>
    </row>
    <row r="2478" spans="1:8">
      <c r="A2478" s="23"/>
      <c r="B2478" s="24"/>
      <c r="C2478" s="25"/>
      <c r="D2478" s="25"/>
      <c r="E2478" s="25"/>
      <c r="F2478" s="25"/>
      <c r="H2478" s="17"/>
    </row>
    <row r="2479" spans="1:8">
      <c r="A2479" s="23"/>
      <c r="B2479" s="24"/>
      <c r="C2479" s="25"/>
      <c r="D2479" s="25"/>
      <c r="E2479" s="25"/>
      <c r="F2479" s="25"/>
      <c r="H2479" s="17"/>
    </row>
    <row r="2480" spans="1:8">
      <c r="A2480" s="23"/>
      <c r="B2480" s="24"/>
      <c r="C2480" s="25"/>
      <c r="D2480" s="25"/>
      <c r="E2480" s="25"/>
      <c r="F2480" s="25"/>
      <c r="H2480" s="17"/>
    </row>
    <row r="2481" spans="1:8">
      <c r="A2481" s="23"/>
      <c r="B2481" s="24"/>
      <c r="C2481" s="25"/>
      <c r="D2481" s="25"/>
      <c r="E2481" s="25"/>
      <c r="F2481" s="25"/>
      <c r="H2481" s="17"/>
    </row>
    <row r="2482" spans="1:8">
      <c r="A2482" s="23"/>
      <c r="B2482" s="24"/>
      <c r="C2482" s="25"/>
      <c r="D2482" s="25"/>
      <c r="E2482" s="25"/>
      <c r="F2482" s="25"/>
      <c r="H2482" s="17"/>
    </row>
    <row r="2483" spans="1:8">
      <c r="A2483" s="23"/>
      <c r="B2483" s="24"/>
      <c r="C2483" s="25"/>
      <c r="D2483" s="25"/>
      <c r="E2483" s="25"/>
      <c r="F2483" s="25"/>
      <c r="H2483" s="17"/>
    </row>
    <row r="2484" spans="1:8">
      <c r="A2484" s="23"/>
      <c r="B2484" s="24"/>
      <c r="C2484" s="25"/>
      <c r="D2484" s="25"/>
      <c r="E2484" s="25"/>
      <c r="F2484" s="25"/>
      <c r="H2484" s="17"/>
    </row>
    <row r="2485" spans="1:8">
      <c r="A2485" s="23"/>
      <c r="B2485" s="24"/>
      <c r="C2485" s="25"/>
      <c r="D2485" s="25"/>
      <c r="E2485" s="25"/>
      <c r="F2485" s="25"/>
      <c r="H2485" s="17"/>
    </row>
    <row r="2486" spans="1:8">
      <c r="A2486" s="23"/>
      <c r="B2486" s="24"/>
      <c r="C2486" s="25"/>
      <c r="D2486" s="25"/>
      <c r="E2486" s="25"/>
      <c r="F2486" s="25"/>
      <c r="H2486" s="17"/>
    </row>
    <row r="2487" spans="1:8">
      <c r="A2487" s="23"/>
      <c r="B2487" s="24"/>
      <c r="C2487" s="25"/>
      <c r="D2487" s="25"/>
      <c r="E2487" s="25"/>
      <c r="F2487" s="25"/>
      <c r="H2487" s="17"/>
    </row>
    <row r="2488" spans="1:8">
      <c r="A2488" s="23"/>
      <c r="B2488" s="24"/>
      <c r="C2488" s="25"/>
      <c r="D2488" s="25"/>
      <c r="E2488" s="25"/>
      <c r="F2488" s="25"/>
      <c r="H2488" s="17"/>
    </row>
    <row r="2489" spans="1:8">
      <c r="A2489" s="23"/>
      <c r="B2489" s="24"/>
      <c r="C2489" s="25"/>
      <c r="D2489" s="25"/>
      <c r="E2489" s="25"/>
      <c r="F2489" s="25"/>
      <c r="H2489" s="17"/>
    </row>
    <row r="2490" spans="1:8">
      <c r="A2490" s="23"/>
      <c r="B2490" s="24"/>
      <c r="C2490" s="25"/>
      <c r="D2490" s="25"/>
      <c r="E2490" s="25"/>
      <c r="F2490" s="25"/>
      <c r="H2490" s="17"/>
    </row>
    <row r="2491" spans="1:8">
      <c r="A2491" s="23"/>
      <c r="B2491" s="24"/>
      <c r="C2491" s="25"/>
      <c r="D2491" s="25"/>
      <c r="E2491" s="25"/>
      <c r="F2491" s="25"/>
      <c r="H2491" s="17"/>
    </row>
    <row r="2492" spans="1:8">
      <c r="A2492" s="23"/>
      <c r="B2492" s="24"/>
      <c r="C2492" s="25"/>
      <c r="D2492" s="25"/>
      <c r="E2492" s="25"/>
      <c r="F2492" s="25"/>
      <c r="H2492" s="17"/>
    </row>
    <row r="2493" spans="1:8">
      <c r="A2493" s="23"/>
      <c r="B2493" s="24"/>
      <c r="C2493" s="25"/>
      <c r="D2493" s="25"/>
      <c r="E2493" s="25"/>
      <c r="F2493" s="25"/>
      <c r="H2493" s="17"/>
    </row>
    <row r="2494" spans="1:8">
      <c r="A2494" s="23"/>
      <c r="B2494" s="24"/>
      <c r="C2494" s="25"/>
      <c r="D2494" s="25"/>
      <c r="E2494" s="25"/>
      <c r="F2494" s="25"/>
      <c r="H2494" s="17"/>
    </row>
    <row r="2495" spans="1:8">
      <c r="A2495" s="23"/>
      <c r="B2495" s="24"/>
      <c r="C2495" s="25"/>
      <c r="D2495" s="25"/>
      <c r="E2495" s="25"/>
      <c r="F2495" s="25"/>
      <c r="H2495" s="17"/>
    </row>
    <row r="2496" spans="1:8">
      <c r="A2496" s="23"/>
      <c r="B2496" s="24"/>
      <c r="C2496" s="25"/>
      <c r="D2496" s="25"/>
      <c r="E2496" s="25"/>
      <c r="F2496" s="25"/>
      <c r="H2496" s="17"/>
    </row>
    <row r="2497" spans="1:8">
      <c r="A2497" s="23"/>
      <c r="B2497" s="24"/>
      <c r="C2497" s="25"/>
      <c r="D2497" s="25"/>
      <c r="E2497" s="25"/>
      <c r="F2497" s="25"/>
      <c r="H2497" s="17"/>
    </row>
    <row r="2498" spans="1:8">
      <c r="A2498" s="23"/>
      <c r="B2498" s="24"/>
      <c r="C2498" s="25"/>
      <c r="D2498" s="25"/>
      <c r="E2498" s="25"/>
      <c r="F2498" s="25"/>
      <c r="H2498" s="17"/>
    </row>
    <row r="2499" spans="1:8">
      <c r="A2499" s="23"/>
      <c r="B2499" s="24"/>
      <c r="C2499" s="25"/>
      <c r="D2499" s="25"/>
      <c r="E2499" s="25"/>
      <c r="F2499" s="25"/>
      <c r="H2499" s="17"/>
    </row>
    <row r="2500" spans="1:8">
      <c r="A2500" s="23"/>
      <c r="B2500" s="24"/>
      <c r="C2500" s="25"/>
      <c r="D2500" s="25"/>
      <c r="E2500" s="25"/>
      <c r="F2500" s="25"/>
      <c r="H2500" s="17"/>
    </row>
    <row r="2501" spans="1:8">
      <c r="A2501" s="23"/>
      <c r="B2501" s="24"/>
      <c r="C2501" s="25"/>
      <c r="D2501" s="25"/>
      <c r="E2501" s="25"/>
      <c r="F2501" s="25"/>
      <c r="H2501" s="17"/>
    </row>
    <row r="2502" spans="1:8">
      <c r="A2502" s="23"/>
      <c r="B2502" s="24"/>
      <c r="C2502" s="25"/>
      <c r="D2502" s="25"/>
      <c r="E2502" s="25"/>
      <c r="F2502" s="25"/>
      <c r="H2502" s="17"/>
    </row>
    <row r="2503" spans="1:8">
      <c r="A2503" s="23"/>
      <c r="B2503" s="24"/>
      <c r="C2503" s="25"/>
      <c r="D2503" s="25"/>
      <c r="E2503" s="25"/>
      <c r="F2503" s="25"/>
      <c r="H2503" s="17"/>
    </row>
    <row r="2504" spans="1:8">
      <c r="A2504" s="23"/>
      <c r="B2504" s="24"/>
      <c r="C2504" s="25"/>
      <c r="D2504" s="25"/>
      <c r="E2504" s="25"/>
      <c r="F2504" s="25"/>
      <c r="H2504" s="17"/>
    </row>
    <row r="2505" spans="1:8">
      <c r="A2505" s="23"/>
      <c r="B2505" s="24"/>
      <c r="C2505" s="25"/>
      <c r="D2505" s="25"/>
      <c r="E2505" s="25"/>
      <c r="F2505" s="25"/>
      <c r="H2505" s="17"/>
    </row>
    <row r="2506" spans="1:8">
      <c r="A2506" s="23"/>
      <c r="B2506" s="24"/>
      <c r="C2506" s="25"/>
      <c r="D2506" s="25"/>
      <c r="E2506" s="25"/>
      <c r="F2506" s="25"/>
      <c r="H2506" s="17"/>
    </row>
    <row r="2507" spans="1:8">
      <c r="A2507" s="23"/>
      <c r="B2507" s="24"/>
      <c r="C2507" s="25"/>
      <c r="D2507" s="25"/>
      <c r="E2507" s="25"/>
      <c r="F2507" s="25"/>
      <c r="H2507" s="17"/>
    </row>
    <row r="2508" spans="1:8">
      <c r="A2508" s="23"/>
      <c r="B2508" s="24"/>
      <c r="C2508" s="25"/>
      <c r="D2508" s="25"/>
      <c r="E2508" s="25"/>
      <c r="F2508" s="25"/>
      <c r="H2508" s="17"/>
    </row>
    <row r="2509" spans="1:8">
      <c r="A2509" s="23"/>
      <c r="B2509" s="24"/>
      <c r="C2509" s="25"/>
      <c r="D2509" s="25"/>
      <c r="E2509" s="25"/>
      <c r="F2509" s="25"/>
      <c r="H2509" s="17"/>
    </row>
    <row r="2510" spans="1:8">
      <c r="A2510" s="23"/>
      <c r="B2510" s="24"/>
      <c r="C2510" s="25"/>
      <c r="D2510" s="25"/>
      <c r="E2510" s="25"/>
      <c r="F2510" s="25"/>
      <c r="H2510" s="17"/>
    </row>
    <row r="2511" spans="1:8">
      <c r="A2511" s="23"/>
      <c r="B2511" s="24"/>
      <c r="C2511" s="25"/>
      <c r="D2511" s="25"/>
      <c r="E2511" s="25"/>
      <c r="F2511" s="25"/>
      <c r="H2511" s="17"/>
    </row>
    <row r="2512" spans="1:8">
      <c r="A2512" s="23"/>
      <c r="B2512" s="24"/>
      <c r="C2512" s="25"/>
      <c r="D2512" s="25"/>
      <c r="E2512" s="25"/>
      <c r="F2512" s="25"/>
      <c r="H2512" s="17"/>
    </row>
    <row r="2513" spans="1:8">
      <c r="A2513" s="23"/>
      <c r="B2513" s="24"/>
      <c r="C2513" s="25"/>
      <c r="D2513" s="25"/>
      <c r="E2513" s="25"/>
      <c r="F2513" s="25"/>
      <c r="H2513" s="17"/>
    </row>
    <row r="2514" spans="1:8">
      <c r="A2514" s="23"/>
      <c r="B2514" s="24"/>
      <c r="C2514" s="25"/>
      <c r="D2514" s="25"/>
      <c r="E2514" s="25"/>
      <c r="F2514" s="25"/>
      <c r="H2514" s="17"/>
    </row>
    <row r="2515" spans="1:8">
      <c r="A2515" s="23"/>
      <c r="B2515" s="24"/>
      <c r="C2515" s="25"/>
      <c r="D2515" s="25"/>
      <c r="E2515" s="25"/>
      <c r="F2515" s="25"/>
      <c r="H2515" s="17"/>
    </row>
    <row r="2516" spans="1:8">
      <c r="A2516" s="23"/>
      <c r="B2516" s="24"/>
      <c r="C2516" s="25"/>
      <c r="D2516" s="25"/>
      <c r="E2516" s="25"/>
      <c r="F2516" s="25"/>
      <c r="H2516" s="17"/>
    </row>
    <row r="2517" spans="1:8">
      <c r="A2517" s="23"/>
      <c r="B2517" s="24"/>
      <c r="C2517" s="25"/>
      <c r="D2517" s="25"/>
      <c r="E2517" s="25"/>
      <c r="F2517" s="25"/>
      <c r="H2517" s="17"/>
    </row>
    <row r="2518" spans="1:8">
      <c r="A2518" s="23"/>
      <c r="B2518" s="24"/>
      <c r="C2518" s="25"/>
      <c r="D2518" s="25"/>
      <c r="E2518" s="25"/>
      <c r="F2518" s="25"/>
      <c r="H2518" s="17"/>
    </row>
    <row r="2519" spans="1:8">
      <c r="A2519" s="23"/>
      <c r="B2519" s="24"/>
      <c r="C2519" s="25"/>
      <c r="D2519" s="25"/>
      <c r="E2519" s="25"/>
      <c r="F2519" s="25"/>
      <c r="H2519" s="17"/>
    </row>
    <row r="2520" spans="1:8">
      <c r="A2520" s="23"/>
      <c r="B2520" s="24"/>
      <c r="C2520" s="25"/>
      <c r="D2520" s="25"/>
      <c r="E2520" s="25"/>
      <c r="F2520" s="25"/>
      <c r="H2520" s="17"/>
    </row>
    <row r="2521" spans="1:8">
      <c r="A2521" s="23"/>
      <c r="B2521" s="24"/>
      <c r="C2521" s="25"/>
      <c r="D2521" s="25"/>
      <c r="E2521" s="25"/>
      <c r="F2521" s="25"/>
      <c r="H2521" s="17"/>
    </row>
    <row r="2522" spans="1:8">
      <c r="A2522" s="23"/>
      <c r="B2522" s="24"/>
      <c r="C2522" s="25"/>
      <c r="D2522" s="25"/>
      <c r="E2522" s="25"/>
      <c r="F2522" s="25"/>
      <c r="H2522" s="17"/>
    </row>
    <row r="2523" spans="1:8">
      <c r="A2523" s="23"/>
      <c r="B2523" s="24"/>
      <c r="C2523" s="25"/>
      <c r="D2523" s="25"/>
      <c r="E2523" s="25"/>
      <c r="F2523" s="25"/>
      <c r="H2523" s="17"/>
    </row>
    <row r="2524" spans="1:8">
      <c r="A2524" s="23"/>
      <c r="B2524" s="24"/>
      <c r="C2524" s="25"/>
      <c r="D2524" s="25"/>
      <c r="E2524" s="25"/>
      <c r="F2524" s="25"/>
      <c r="H2524" s="17"/>
    </row>
    <row r="2525" spans="1:8">
      <c r="A2525" s="23"/>
      <c r="B2525" s="24"/>
      <c r="C2525" s="25"/>
      <c r="D2525" s="25"/>
      <c r="E2525" s="25"/>
      <c r="F2525" s="25"/>
      <c r="H2525" s="17"/>
    </row>
    <row r="2526" spans="1:8">
      <c r="A2526" s="23"/>
      <c r="B2526" s="24"/>
      <c r="C2526" s="25"/>
      <c r="D2526" s="25"/>
      <c r="E2526" s="25"/>
      <c r="F2526" s="25"/>
      <c r="H2526" s="17"/>
    </row>
    <row r="2527" spans="1:8">
      <c r="A2527" s="23"/>
      <c r="B2527" s="24"/>
      <c r="C2527" s="25"/>
      <c r="D2527" s="25"/>
      <c r="E2527" s="25"/>
      <c r="F2527" s="25"/>
      <c r="H2527" s="17"/>
    </row>
    <row r="2528" spans="1:8">
      <c r="A2528" s="23"/>
      <c r="B2528" s="24"/>
      <c r="C2528" s="25"/>
      <c r="D2528" s="25"/>
      <c r="E2528" s="25"/>
      <c r="F2528" s="25"/>
      <c r="H2528" s="17"/>
    </row>
    <row r="2529" spans="1:8">
      <c r="A2529" s="23"/>
      <c r="B2529" s="24"/>
      <c r="C2529" s="25"/>
      <c r="D2529" s="25"/>
      <c r="E2529" s="25"/>
      <c r="F2529" s="25"/>
      <c r="H2529" s="17"/>
    </row>
    <row r="2530" spans="1:8">
      <c r="A2530" s="23"/>
      <c r="B2530" s="24"/>
      <c r="C2530" s="25"/>
      <c r="D2530" s="25"/>
      <c r="E2530" s="25"/>
      <c r="F2530" s="25"/>
      <c r="H2530" s="17"/>
    </row>
    <row r="2531" spans="1:8">
      <c r="A2531" s="23"/>
      <c r="B2531" s="24"/>
      <c r="C2531" s="25"/>
      <c r="D2531" s="25"/>
      <c r="E2531" s="25"/>
      <c r="F2531" s="25"/>
      <c r="H2531" s="17"/>
    </row>
    <row r="2532" spans="1:8">
      <c r="A2532" s="23"/>
      <c r="B2532" s="24"/>
      <c r="C2532" s="25"/>
      <c r="D2532" s="25"/>
      <c r="E2532" s="25"/>
      <c r="F2532" s="25"/>
      <c r="H2532" s="17"/>
    </row>
    <row r="2533" spans="1:8">
      <c r="A2533" s="23"/>
      <c r="B2533" s="24"/>
      <c r="C2533" s="25"/>
      <c r="D2533" s="25"/>
      <c r="E2533" s="25"/>
      <c r="F2533" s="25"/>
      <c r="H2533" s="17"/>
    </row>
    <row r="2534" spans="1:8">
      <c r="A2534" s="23"/>
      <c r="B2534" s="24"/>
      <c r="C2534" s="25"/>
      <c r="D2534" s="25"/>
      <c r="E2534" s="25"/>
      <c r="F2534" s="25"/>
      <c r="H2534" s="17"/>
    </row>
    <row r="2535" spans="1:8">
      <c r="A2535" s="23"/>
      <c r="B2535" s="24"/>
      <c r="C2535" s="25"/>
      <c r="D2535" s="25"/>
      <c r="E2535" s="25"/>
      <c r="F2535" s="25"/>
      <c r="H2535" s="17"/>
    </row>
    <row r="2536" spans="1:8">
      <c r="A2536" s="23"/>
      <c r="B2536" s="24"/>
      <c r="C2536" s="25"/>
      <c r="D2536" s="25"/>
      <c r="E2536" s="25"/>
      <c r="F2536" s="25"/>
      <c r="H2536" s="17"/>
    </row>
    <row r="2537" spans="1:8">
      <c r="A2537" s="23"/>
      <c r="B2537" s="24"/>
      <c r="C2537" s="25"/>
      <c r="D2537" s="25"/>
      <c r="E2537" s="25"/>
      <c r="F2537" s="25"/>
      <c r="G2537" s="65"/>
    </row>
    <row r="2538" spans="1:8">
      <c r="A2538" s="23"/>
      <c r="B2538" s="24"/>
      <c r="C2538" s="25"/>
      <c r="D2538" s="25"/>
      <c r="E2538" s="25"/>
      <c r="F2538" s="25"/>
      <c r="G2538" s="66"/>
    </row>
    <row r="2539" spans="1:8">
      <c r="A2539" s="23"/>
      <c r="B2539" s="24"/>
      <c r="C2539" s="25"/>
      <c r="D2539" s="25"/>
      <c r="E2539" s="25"/>
      <c r="F2539" s="25"/>
      <c r="G2539" s="66"/>
    </row>
    <row r="2540" spans="1:8">
      <c r="A2540" s="23"/>
      <c r="B2540" s="24"/>
      <c r="C2540" s="25"/>
      <c r="D2540" s="25"/>
      <c r="E2540" s="25"/>
      <c r="F2540" s="25"/>
      <c r="G2540" s="66"/>
    </row>
    <row r="2541" spans="1:8">
      <c r="A2541" s="23"/>
      <c r="B2541" s="24"/>
      <c r="C2541" s="25"/>
      <c r="D2541" s="25"/>
      <c r="E2541" s="25"/>
      <c r="F2541" s="25"/>
      <c r="G2541" s="66"/>
    </row>
    <row r="2542" spans="1:8">
      <c r="A2542" s="23"/>
      <c r="B2542" s="24"/>
      <c r="C2542" s="25"/>
      <c r="D2542" s="25"/>
      <c r="E2542" s="25"/>
      <c r="F2542" s="25"/>
      <c r="G2542" s="66"/>
    </row>
    <row r="2543" spans="1:8">
      <c r="A2543" s="23"/>
      <c r="B2543" s="24"/>
      <c r="C2543" s="25"/>
      <c r="D2543" s="25"/>
      <c r="E2543" s="25"/>
      <c r="F2543" s="25"/>
      <c r="G2543" s="66"/>
    </row>
    <row r="2544" spans="1:8">
      <c r="A2544" s="23"/>
      <c r="B2544" s="24"/>
      <c r="C2544" s="25"/>
      <c r="D2544" s="25"/>
      <c r="E2544" s="25"/>
      <c r="F2544" s="25"/>
      <c r="G2544" s="66"/>
    </row>
    <row r="2545" spans="1:7">
      <c r="A2545" s="23"/>
      <c r="B2545" s="24"/>
      <c r="C2545" s="25"/>
      <c r="D2545" s="25"/>
      <c r="E2545" s="25"/>
      <c r="F2545" s="25"/>
      <c r="G2545" s="66"/>
    </row>
    <row r="2546" spans="1:7">
      <c r="A2546" s="23"/>
      <c r="B2546" s="24"/>
      <c r="C2546" s="25"/>
      <c r="D2546" s="25"/>
      <c r="E2546" s="25"/>
      <c r="F2546" s="25"/>
      <c r="G2546" s="66"/>
    </row>
    <row r="2547" spans="1:7">
      <c r="A2547" s="23"/>
      <c r="B2547" s="24"/>
      <c r="C2547" s="25"/>
      <c r="D2547" s="25"/>
      <c r="E2547" s="25"/>
      <c r="F2547" s="25"/>
      <c r="G2547" s="66"/>
    </row>
    <row r="2548" spans="1:7">
      <c r="A2548" s="23"/>
      <c r="B2548" s="24"/>
      <c r="C2548" s="25"/>
      <c r="D2548" s="25"/>
      <c r="E2548" s="25"/>
      <c r="F2548" s="25"/>
      <c r="G2548" s="66"/>
    </row>
    <row r="2549" spans="1:7">
      <c r="A2549" s="23"/>
      <c r="B2549" s="24"/>
      <c r="C2549" s="25"/>
      <c r="D2549" s="25"/>
      <c r="E2549" s="25"/>
      <c r="F2549" s="25"/>
      <c r="G2549" s="66"/>
    </row>
    <row r="2550" spans="1:7">
      <c r="A2550" s="23"/>
      <c r="B2550" s="24"/>
      <c r="C2550" s="25"/>
      <c r="D2550" s="25"/>
      <c r="E2550" s="25"/>
      <c r="F2550" s="25"/>
      <c r="G2550" s="66"/>
    </row>
    <row r="2551" spans="1:7">
      <c r="A2551" s="23"/>
      <c r="B2551" s="24"/>
      <c r="C2551" s="25"/>
      <c r="D2551" s="25"/>
      <c r="E2551" s="25"/>
      <c r="F2551" s="25"/>
      <c r="G2551" s="66"/>
    </row>
    <row r="2552" spans="1:7">
      <c r="A2552" s="23"/>
      <c r="B2552" s="24"/>
      <c r="C2552" s="25"/>
      <c r="D2552" s="25"/>
      <c r="E2552" s="25"/>
      <c r="F2552" s="25"/>
      <c r="G2552" s="66"/>
    </row>
    <row r="2553" spans="1:7">
      <c r="A2553" s="23"/>
      <c r="B2553" s="24"/>
      <c r="C2553" s="25"/>
      <c r="D2553" s="25"/>
      <c r="E2553" s="25"/>
      <c r="F2553" s="25"/>
      <c r="G2553" s="66"/>
    </row>
    <row r="2554" spans="1:7">
      <c r="A2554" s="23"/>
      <c r="B2554" s="24"/>
      <c r="C2554" s="25"/>
      <c r="D2554" s="25"/>
      <c r="E2554" s="25"/>
      <c r="F2554" s="25"/>
      <c r="G2554" s="66"/>
    </row>
    <row r="2555" spans="1:7">
      <c r="A2555" s="23"/>
      <c r="B2555" s="24"/>
      <c r="C2555" s="25"/>
      <c r="D2555" s="25"/>
      <c r="E2555" s="25"/>
      <c r="F2555" s="25"/>
      <c r="G2555" s="66"/>
    </row>
    <row r="2556" spans="1:7">
      <c r="A2556" s="23"/>
      <c r="B2556" s="24"/>
      <c r="C2556" s="25"/>
      <c r="D2556" s="25"/>
      <c r="E2556" s="25"/>
      <c r="F2556" s="25"/>
      <c r="G2556" s="66"/>
    </row>
    <row r="2557" spans="1:7">
      <c r="A2557" s="23"/>
      <c r="B2557" s="24"/>
      <c r="C2557" s="25"/>
      <c r="D2557" s="25"/>
      <c r="E2557" s="25"/>
      <c r="F2557" s="25"/>
      <c r="G2557" s="66"/>
    </row>
    <row r="2558" spans="1:7">
      <c r="A2558" s="23"/>
      <c r="B2558" s="24"/>
      <c r="C2558" s="25"/>
      <c r="D2558" s="25"/>
      <c r="E2558" s="25"/>
      <c r="F2558" s="25"/>
      <c r="G2558" s="66"/>
    </row>
    <row r="2559" spans="1:7">
      <c r="A2559" s="23"/>
      <c r="B2559" s="24"/>
      <c r="C2559" s="25"/>
      <c r="D2559" s="25"/>
      <c r="E2559" s="25"/>
      <c r="F2559" s="25"/>
      <c r="G2559" s="66"/>
    </row>
    <row r="2560" spans="1:7">
      <c r="A2560" s="23"/>
      <c r="B2560" s="24"/>
      <c r="C2560" s="25"/>
      <c r="D2560" s="25"/>
      <c r="E2560" s="25"/>
      <c r="F2560" s="25"/>
      <c r="G2560" s="66"/>
    </row>
    <row r="2561" spans="1:7">
      <c r="A2561" s="23"/>
      <c r="B2561" s="24"/>
      <c r="C2561" s="25"/>
      <c r="D2561" s="25"/>
      <c r="E2561" s="25"/>
      <c r="F2561" s="25"/>
      <c r="G2561" s="66"/>
    </row>
    <row r="2562" spans="1:7">
      <c r="A2562" s="23"/>
      <c r="B2562" s="24"/>
      <c r="C2562" s="25"/>
      <c r="D2562" s="25"/>
      <c r="E2562" s="25"/>
      <c r="F2562" s="25"/>
      <c r="G2562" s="66"/>
    </row>
    <row r="2563" spans="1:7">
      <c r="A2563" s="23"/>
      <c r="B2563" s="24"/>
      <c r="C2563" s="25"/>
      <c r="D2563" s="25"/>
      <c r="E2563" s="25"/>
      <c r="F2563" s="25"/>
      <c r="G2563" s="66"/>
    </row>
    <row r="2564" spans="1:7">
      <c r="A2564" s="23"/>
      <c r="B2564" s="24"/>
      <c r="C2564" s="25"/>
      <c r="D2564" s="25"/>
      <c r="E2564" s="25"/>
      <c r="F2564" s="25"/>
      <c r="G2564" s="66"/>
    </row>
    <row r="2565" spans="1:7">
      <c r="A2565" s="23"/>
      <c r="B2565" s="24"/>
      <c r="C2565" s="25"/>
      <c r="D2565" s="25"/>
      <c r="E2565" s="25"/>
      <c r="F2565" s="25"/>
      <c r="G2565" s="66"/>
    </row>
    <row r="2566" spans="1:7">
      <c r="A2566" s="23"/>
      <c r="B2566" s="24"/>
      <c r="C2566" s="25"/>
      <c r="D2566" s="25"/>
      <c r="E2566" s="25"/>
      <c r="F2566" s="25"/>
      <c r="G2566" s="66"/>
    </row>
    <row r="2567" spans="1:7">
      <c r="A2567" s="23"/>
      <c r="B2567" s="24"/>
      <c r="C2567" s="25"/>
      <c r="D2567" s="25"/>
      <c r="E2567" s="25"/>
      <c r="F2567" s="25"/>
      <c r="G2567" s="66"/>
    </row>
    <row r="2568" spans="1:7">
      <c r="A2568" s="23"/>
      <c r="B2568" s="24"/>
      <c r="C2568" s="25"/>
      <c r="D2568" s="25"/>
      <c r="E2568" s="25"/>
      <c r="F2568" s="25"/>
      <c r="G2568" s="66"/>
    </row>
    <row r="2569" spans="1:7">
      <c r="A2569" s="23"/>
      <c r="B2569" s="24"/>
      <c r="C2569" s="25"/>
      <c r="D2569" s="25"/>
      <c r="E2569" s="25"/>
      <c r="F2569" s="25"/>
      <c r="G2569" s="66"/>
    </row>
    <row r="2570" spans="1:7">
      <c r="A2570" s="23"/>
      <c r="B2570" s="24"/>
      <c r="C2570" s="25"/>
      <c r="D2570" s="25"/>
      <c r="E2570" s="25"/>
      <c r="F2570" s="25"/>
      <c r="G2570" s="66"/>
    </row>
    <row r="2571" spans="1:7">
      <c r="A2571" s="23"/>
      <c r="B2571" s="24"/>
      <c r="C2571" s="25"/>
      <c r="D2571" s="25"/>
      <c r="E2571" s="25"/>
      <c r="F2571" s="25"/>
      <c r="G2571" s="66"/>
    </row>
    <row r="2572" spans="1:7">
      <c r="A2572" s="23"/>
      <c r="B2572" s="24"/>
      <c r="C2572" s="25"/>
      <c r="D2572" s="25"/>
      <c r="E2572" s="25"/>
      <c r="F2572" s="25"/>
      <c r="G2572" s="66"/>
    </row>
    <row r="2573" spans="1:7">
      <c r="A2573" s="23"/>
      <c r="B2573" s="24"/>
      <c r="C2573" s="25"/>
      <c r="D2573" s="25"/>
      <c r="E2573" s="25"/>
      <c r="F2573" s="25"/>
      <c r="G2573" s="66"/>
    </row>
    <row r="2574" spans="1:7">
      <c r="A2574" s="23"/>
      <c r="B2574" s="24"/>
      <c r="C2574" s="25"/>
      <c r="D2574" s="25"/>
      <c r="E2574" s="25"/>
      <c r="F2574" s="25"/>
      <c r="G2574" s="66"/>
    </row>
    <row r="2575" spans="1:7">
      <c r="A2575" s="23"/>
      <c r="B2575" s="24"/>
      <c r="C2575" s="25"/>
      <c r="D2575" s="25"/>
      <c r="E2575" s="25"/>
      <c r="F2575" s="25"/>
      <c r="G2575" s="66"/>
    </row>
    <row r="2576" spans="1:7">
      <c r="A2576" s="23"/>
      <c r="B2576" s="24"/>
      <c r="C2576" s="25"/>
      <c r="D2576" s="25"/>
      <c r="E2576" s="25"/>
      <c r="F2576" s="25"/>
      <c r="G2576" s="66"/>
    </row>
    <row r="2577" spans="1:7">
      <c r="A2577" s="23"/>
      <c r="B2577" s="24"/>
      <c r="C2577" s="25"/>
      <c r="D2577" s="25"/>
      <c r="E2577" s="25"/>
      <c r="F2577" s="25"/>
      <c r="G2577" s="66"/>
    </row>
    <row r="2578" spans="1:7">
      <c r="A2578" s="23"/>
      <c r="B2578" s="24"/>
      <c r="C2578" s="25"/>
      <c r="D2578" s="25"/>
      <c r="E2578" s="25"/>
      <c r="F2578" s="25"/>
      <c r="G2578" s="66"/>
    </row>
    <row r="2579" spans="1:7">
      <c r="A2579" s="23"/>
      <c r="B2579" s="24"/>
      <c r="C2579" s="25"/>
      <c r="D2579" s="25"/>
      <c r="E2579" s="25"/>
      <c r="F2579" s="25"/>
      <c r="G2579" s="66"/>
    </row>
    <row r="2580" spans="1:7">
      <c r="A2580" s="23"/>
      <c r="B2580" s="24"/>
      <c r="C2580" s="25"/>
      <c r="D2580" s="25"/>
      <c r="E2580" s="25"/>
      <c r="F2580" s="25"/>
      <c r="G2580" s="66"/>
    </row>
    <row r="2581" spans="1:7">
      <c r="A2581" s="23"/>
      <c r="B2581" s="24"/>
      <c r="C2581" s="25"/>
      <c r="D2581" s="25"/>
      <c r="E2581" s="25"/>
      <c r="F2581" s="25"/>
      <c r="G2581" s="66"/>
    </row>
    <row r="2582" spans="1:7">
      <c r="A2582" s="23"/>
      <c r="B2582" s="24"/>
      <c r="C2582" s="25"/>
      <c r="D2582" s="25"/>
      <c r="E2582" s="25"/>
      <c r="F2582" s="25"/>
      <c r="G2582" s="66"/>
    </row>
    <row r="2583" spans="1:7">
      <c r="A2583" s="23"/>
      <c r="B2583" s="24"/>
      <c r="C2583" s="25"/>
      <c r="D2583" s="25"/>
      <c r="E2583" s="25"/>
      <c r="F2583" s="25"/>
      <c r="G2583" s="66"/>
    </row>
    <row r="2584" spans="1:7">
      <c r="A2584" s="23"/>
      <c r="B2584" s="24"/>
      <c r="C2584" s="25"/>
      <c r="D2584" s="25"/>
      <c r="E2584" s="25"/>
      <c r="F2584" s="25"/>
      <c r="G2584" s="66"/>
    </row>
    <row r="2585" spans="1:7">
      <c r="A2585" s="23"/>
      <c r="B2585" s="24"/>
      <c r="C2585" s="25"/>
      <c r="D2585" s="25"/>
      <c r="E2585" s="25"/>
      <c r="F2585" s="25"/>
      <c r="G2585" s="66"/>
    </row>
    <row r="2586" spans="1:7">
      <c r="A2586" s="23"/>
      <c r="B2586" s="24"/>
      <c r="C2586" s="25"/>
      <c r="D2586" s="25"/>
      <c r="E2586" s="25"/>
      <c r="F2586" s="25"/>
      <c r="G2586" s="66"/>
    </row>
    <row r="2587" spans="1:7">
      <c r="A2587" s="23"/>
      <c r="B2587" s="24"/>
      <c r="C2587" s="25"/>
      <c r="D2587" s="25"/>
      <c r="E2587" s="25"/>
      <c r="F2587" s="25"/>
      <c r="G2587" s="66"/>
    </row>
    <row r="2588" spans="1:7">
      <c r="A2588" s="23"/>
      <c r="B2588" s="24"/>
      <c r="C2588" s="25"/>
      <c r="D2588" s="25"/>
      <c r="E2588" s="25"/>
      <c r="F2588" s="25"/>
      <c r="G2588" s="66"/>
    </row>
    <row r="2589" spans="1:7">
      <c r="A2589" s="23"/>
      <c r="B2589" s="24"/>
      <c r="C2589" s="25"/>
      <c r="D2589" s="25"/>
      <c r="E2589" s="25"/>
      <c r="F2589" s="25"/>
      <c r="G2589" s="66"/>
    </row>
    <row r="2590" spans="1:7">
      <c r="A2590" s="23"/>
      <c r="B2590" s="24"/>
      <c r="C2590" s="25"/>
      <c r="D2590" s="25"/>
      <c r="E2590" s="25"/>
      <c r="F2590" s="25"/>
      <c r="G2590" s="66"/>
    </row>
    <row r="2591" spans="1:7">
      <c r="A2591" s="23"/>
      <c r="B2591" s="24"/>
      <c r="C2591" s="25"/>
      <c r="D2591" s="25"/>
      <c r="E2591" s="25"/>
      <c r="F2591" s="25"/>
      <c r="G2591" s="66"/>
    </row>
    <row r="2592" spans="1:7">
      <c r="A2592" s="23"/>
      <c r="B2592" s="24"/>
      <c r="C2592" s="25"/>
      <c r="D2592" s="25"/>
      <c r="E2592" s="25"/>
      <c r="F2592" s="25"/>
      <c r="G2592" s="66"/>
    </row>
    <row r="2593" spans="1:7">
      <c r="A2593" s="23"/>
      <c r="B2593" s="24"/>
      <c r="C2593" s="25"/>
      <c r="D2593" s="25"/>
      <c r="E2593" s="25"/>
      <c r="F2593" s="25"/>
      <c r="G2593" s="66"/>
    </row>
    <row r="2594" spans="1:7">
      <c r="A2594" s="23"/>
      <c r="B2594" s="24"/>
      <c r="C2594" s="25"/>
      <c r="D2594" s="25"/>
      <c r="E2594" s="25"/>
      <c r="F2594" s="25"/>
      <c r="G2594" s="66"/>
    </row>
    <row r="2595" spans="1:7">
      <c r="A2595" s="23"/>
      <c r="B2595" s="24"/>
      <c r="C2595" s="25"/>
      <c r="D2595" s="25"/>
      <c r="E2595" s="25"/>
      <c r="F2595" s="25"/>
      <c r="G2595" s="66"/>
    </row>
    <row r="2596" spans="1:7">
      <c r="A2596" s="23"/>
      <c r="B2596" s="24"/>
      <c r="C2596" s="25"/>
      <c r="D2596" s="25"/>
      <c r="E2596" s="25"/>
      <c r="F2596" s="25"/>
      <c r="G2596" s="66"/>
    </row>
    <row r="2597" spans="1:7">
      <c r="A2597" s="23"/>
      <c r="B2597" s="24"/>
      <c r="C2597" s="25"/>
      <c r="D2597" s="25"/>
      <c r="E2597" s="25"/>
      <c r="F2597" s="25"/>
      <c r="G2597" s="66"/>
    </row>
    <row r="2598" spans="1:7">
      <c r="A2598" s="23"/>
      <c r="B2598" s="24"/>
      <c r="C2598" s="25"/>
      <c r="D2598" s="25"/>
      <c r="E2598" s="25"/>
      <c r="F2598" s="25"/>
      <c r="G2598" s="66"/>
    </row>
    <row r="2599" spans="1:7">
      <c r="A2599" s="23"/>
      <c r="B2599" s="24"/>
      <c r="C2599" s="25"/>
      <c r="D2599" s="25"/>
      <c r="E2599" s="25"/>
      <c r="F2599" s="25"/>
      <c r="G2599" s="66"/>
    </row>
    <row r="2600" spans="1:7">
      <c r="A2600" s="23"/>
      <c r="B2600" s="24"/>
      <c r="C2600" s="25"/>
      <c r="D2600" s="25"/>
      <c r="E2600" s="25"/>
      <c r="F2600" s="25"/>
      <c r="G2600" s="66"/>
    </row>
    <row r="2601" spans="1:7">
      <c r="A2601" s="23"/>
      <c r="B2601" s="24"/>
      <c r="C2601" s="25"/>
      <c r="D2601" s="25"/>
      <c r="E2601" s="25"/>
      <c r="F2601" s="25"/>
      <c r="G2601" s="66"/>
    </row>
    <row r="2602" spans="1:7">
      <c r="A2602" s="23"/>
      <c r="B2602" s="24"/>
      <c r="C2602" s="25"/>
      <c r="D2602" s="25"/>
      <c r="E2602" s="25"/>
      <c r="F2602" s="25"/>
      <c r="G2602" s="66"/>
    </row>
    <row r="2603" spans="1:7">
      <c r="A2603" s="23"/>
      <c r="B2603" s="24"/>
      <c r="C2603" s="25"/>
      <c r="D2603" s="25"/>
      <c r="E2603" s="25"/>
      <c r="F2603" s="25"/>
      <c r="G2603" s="66"/>
    </row>
    <row r="2604" spans="1:7">
      <c r="A2604" s="23"/>
      <c r="B2604" s="24"/>
      <c r="C2604" s="25"/>
      <c r="D2604" s="25"/>
      <c r="E2604" s="25"/>
      <c r="F2604" s="25"/>
      <c r="G2604" s="66"/>
    </row>
    <row r="2605" spans="1:7">
      <c r="A2605" s="23"/>
      <c r="B2605" s="24"/>
      <c r="C2605" s="25"/>
      <c r="D2605" s="25"/>
      <c r="E2605" s="25"/>
      <c r="F2605" s="25"/>
      <c r="G2605" s="66"/>
    </row>
    <row r="2606" spans="1:7">
      <c r="A2606" s="23"/>
      <c r="B2606" s="24"/>
      <c r="C2606" s="25"/>
      <c r="D2606" s="25"/>
      <c r="E2606" s="25"/>
      <c r="F2606" s="25"/>
      <c r="G2606" s="66"/>
    </row>
    <row r="2607" spans="1:7">
      <c r="A2607" s="23"/>
      <c r="B2607" s="24"/>
      <c r="C2607" s="25"/>
      <c r="D2607" s="25"/>
      <c r="E2607" s="25"/>
      <c r="F2607" s="25"/>
      <c r="G2607" s="66"/>
    </row>
    <row r="2608" spans="1:7">
      <c r="A2608" s="23"/>
      <c r="B2608" s="24"/>
      <c r="C2608" s="25"/>
      <c r="D2608" s="25"/>
      <c r="E2608" s="25"/>
      <c r="F2608" s="25"/>
      <c r="G2608" s="66"/>
    </row>
    <row r="2609" spans="1:7">
      <c r="A2609" s="23"/>
      <c r="B2609" s="24"/>
      <c r="C2609" s="25"/>
      <c r="D2609" s="25"/>
      <c r="E2609" s="25"/>
      <c r="F2609" s="25"/>
      <c r="G2609" s="66"/>
    </row>
    <row r="2610" spans="1:7">
      <c r="A2610" s="23"/>
      <c r="B2610" s="24"/>
      <c r="C2610" s="25"/>
      <c r="D2610" s="25"/>
      <c r="E2610" s="25"/>
      <c r="F2610" s="25"/>
      <c r="G2610" s="66"/>
    </row>
    <row r="2611" spans="1:7">
      <c r="A2611" s="23"/>
      <c r="B2611" s="24"/>
      <c r="C2611" s="25"/>
      <c r="D2611" s="25"/>
      <c r="E2611" s="25"/>
      <c r="F2611" s="25"/>
      <c r="G2611" s="66"/>
    </row>
    <row r="2612" spans="1:7">
      <c r="A2612" s="23"/>
      <c r="B2612" s="24"/>
      <c r="C2612" s="25"/>
      <c r="D2612" s="25"/>
      <c r="E2612" s="25"/>
      <c r="F2612" s="25"/>
      <c r="G2612" s="66"/>
    </row>
    <row r="2613" spans="1:7">
      <c r="A2613" s="23"/>
      <c r="B2613" s="24"/>
      <c r="C2613" s="25"/>
      <c r="D2613" s="25"/>
      <c r="E2613" s="25"/>
      <c r="F2613" s="25"/>
      <c r="G2613" s="66"/>
    </row>
    <row r="2614" spans="1:7">
      <c r="A2614" s="23"/>
      <c r="B2614" s="24"/>
      <c r="C2614" s="25"/>
      <c r="D2614" s="25"/>
      <c r="E2614" s="25"/>
      <c r="F2614" s="25"/>
      <c r="G2614" s="66"/>
    </row>
    <row r="2615" spans="1:7">
      <c r="A2615" s="23"/>
      <c r="B2615" s="24"/>
      <c r="C2615" s="25"/>
      <c r="D2615" s="25"/>
      <c r="E2615" s="25"/>
      <c r="F2615" s="25"/>
      <c r="G2615" s="66"/>
    </row>
    <row r="2616" spans="1:7">
      <c r="A2616" s="23"/>
      <c r="B2616" s="24"/>
      <c r="C2616" s="25"/>
      <c r="D2616" s="25"/>
      <c r="E2616" s="25"/>
      <c r="F2616" s="25"/>
      <c r="G2616" s="66"/>
    </row>
    <row r="2617" spans="1:7">
      <c r="A2617" s="23"/>
      <c r="B2617" s="24"/>
      <c r="C2617" s="25"/>
      <c r="D2617" s="25"/>
      <c r="E2617" s="25"/>
      <c r="F2617" s="25"/>
      <c r="G2617" s="66"/>
    </row>
    <row r="2618" spans="1:7">
      <c r="A2618" s="23"/>
      <c r="B2618" s="24"/>
      <c r="C2618" s="25"/>
      <c r="D2618" s="25"/>
      <c r="E2618" s="25"/>
      <c r="F2618" s="25"/>
      <c r="G2618" s="66"/>
    </row>
    <row r="2619" spans="1:7">
      <c r="A2619" s="23"/>
      <c r="B2619" s="24"/>
      <c r="C2619" s="25"/>
      <c r="D2619" s="25"/>
      <c r="E2619" s="25"/>
      <c r="F2619" s="25"/>
      <c r="G2619" s="66"/>
    </row>
    <row r="2620" spans="1:7">
      <c r="A2620" s="23"/>
      <c r="B2620" s="24"/>
      <c r="C2620" s="25"/>
      <c r="D2620" s="25"/>
      <c r="E2620" s="25"/>
      <c r="F2620" s="25"/>
      <c r="G2620" s="66"/>
    </row>
    <row r="2621" spans="1:7">
      <c r="A2621" s="23"/>
      <c r="B2621" s="24"/>
      <c r="C2621" s="25"/>
      <c r="D2621" s="25"/>
      <c r="E2621" s="25"/>
      <c r="F2621" s="25"/>
      <c r="G2621" s="66"/>
    </row>
    <row r="2622" spans="1:7">
      <c r="A2622" s="23"/>
      <c r="B2622" s="24"/>
      <c r="C2622" s="25"/>
      <c r="D2622" s="25"/>
      <c r="E2622" s="25"/>
      <c r="F2622" s="25"/>
      <c r="G2622" s="66"/>
    </row>
    <row r="2623" spans="1:7">
      <c r="A2623" s="23"/>
      <c r="B2623" s="24"/>
      <c r="C2623" s="25"/>
      <c r="D2623" s="25"/>
      <c r="E2623" s="25"/>
      <c r="F2623" s="25"/>
      <c r="G2623" s="66"/>
    </row>
    <row r="2624" spans="1:7">
      <c r="A2624" s="23"/>
      <c r="B2624" s="24"/>
      <c r="C2624" s="25"/>
      <c r="D2624" s="25"/>
      <c r="E2624" s="25"/>
      <c r="F2624" s="25"/>
      <c r="G2624" s="66"/>
    </row>
    <row r="2625" spans="1:7">
      <c r="A2625" s="23"/>
      <c r="B2625" s="24"/>
      <c r="C2625" s="25"/>
      <c r="D2625" s="25"/>
      <c r="E2625" s="25"/>
      <c r="F2625" s="25"/>
      <c r="G2625" s="66"/>
    </row>
    <row r="2626" spans="1:7">
      <c r="A2626" s="23"/>
      <c r="B2626" s="24"/>
      <c r="C2626" s="25"/>
      <c r="D2626" s="25"/>
      <c r="E2626" s="25"/>
      <c r="F2626" s="25"/>
      <c r="G2626" s="66"/>
    </row>
    <row r="2627" spans="1:7">
      <c r="A2627" s="23"/>
      <c r="B2627" s="24"/>
      <c r="C2627" s="25"/>
      <c r="D2627" s="25"/>
      <c r="E2627" s="25"/>
      <c r="F2627" s="25"/>
      <c r="G2627" s="66"/>
    </row>
    <row r="2628" spans="1:7">
      <c r="A2628" s="23"/>
      <c r="B2628" s="24"/>
      <c r="C2628" s="25"/>
      <c r="D2628" s="25"/>
      <c r="E2628" s="25"/>
      <c r="F2628" s="25"/>
      <c r="G2628" s="66"/>
    </row>
    <row r="2629" spans="1:7">
      <c r="A2629" s="23"/>
      <c r="B2629" s="24"/>
      <c r="C2629" s="25"/>
      <c r="D2629" s="25"/>
      <c r="E2629" s="25"/>
      <c r="F2629" s="25"/>
      <c r="G2629" s="66"/>
    </row>
    <row r="2630" spans="1:7">
      <c r="A2630" s="23"/>
      <c r="B2630" s="24"/>
      <c r="C2630" s="25"/>
      <c r="D2630" s="25"/>
      <c r="E2630" s="25"/>
      <c r="F2630" s="25"/>
      <c r="G2630" s="66"/>
    </row>
    <row r="2631" spans="1:7">
      <c r="A2631" s="23"/>
      <c r="B2631" s="24"/>
      <c r="C2631" s="25"/>
      <c r="D2631" s="25"/>
      <c r="E2631" s="25"/>
      <c r="F2631" s="25"/>
      <c r="G2631" s="66"/>
    </row>
    <row r="2632" spans="1:7">
      <c r="A2632" s="23"/>
      <c r="B2632" s="24"/>
      <c r="C2632" s="25"/>
      <c r="D2632" s="25"/>
      <c r="E2632" s="25"/>
      <c r="F2632" s="25"/>
      <c r="G2632" s="66"/>
    </row>
    <row r="2633" spans="1:7">
      <c r="A2633" s="23"/>
      <c r="B2633" s="24"/>
      <c r="C2633" s="25"/>
      <c r="D2633" s="25"/>
      <c r="E2633" s="25"/>
      <c r="F2633" s="25"/>
      <c r="G2633" s="66"/>
    </row>
    <row r="2634" spans="1:7">
      <c r="A2634" s="23"/>
      <c r="B2634" s="24"/>
      <c r="C2634" s="25"/>
      <c r="D2634" s="25"/>
      <c r="E2634" s="25"/>
      <c r="F2634" s="25"/>
      <c r="G2634" s="66"/>
    </row>
    <row r="2635" spans="1:7">
      <c r="A2635" s="23"/>
      <c r="B2635" s="24"/>
      <c r="C2635" s="25"/>
      <c r="D2635" s="25"/>
      <c r="E2635" s="25"/>
      <c r="F2635" s="25"/>
      <c r="G2635" s="66"/>
    </row>
    <row r="2636" spans="1:7">
      <c r="A2636" s="23"/>
      <c r="B2636" s="24"/>
      <c r="C2636" s="25"/>
      <c r="D2636" s="25"/>
      <c r="E2636" s="25"/>
      <c r="F2636" s="25"/>
      <c r="G2636" s="66"/>
    </row>
    <row r="2637" spans="1:7">
      <c r="A2637" s="23"/>
      <c r="B2637" s="24"/>
      <c r="C2637" s="25"/>
      <c r="D2637" s="25"/>
      <c r="E2637" s="25"/>
      <c r="F2637" s="25"/>
      <c r="G2637" s="66"/>
    </row>
    <row r="2638" spans="1:7">
      <c r="A2638" s="23"/>
      <c r="B2638" s="24"/>
      <c r="C2638" s="25"/>
      <c r="D2638" s="25"/>
      <c r="E2638" s="25"/>
      <c r="F2638" s="25"/>
      <c r="G2638" s="66"/>
    </row>
    <row r="2639" spans="1:7">
      <c r="A2639" s="23"/>
      <c r="B2639" s="24"/>
      <c r="C2639" s="25"/>
      <c r="D2639" s="25"/>
      <c r="E2639" s="25"/>
      <c r="F2639" s="25"/>
      <c r="G2639" s="66"/>
    </row>
    <row r="2640" spans="1:7">
      <c r="A2640" s="23"/>
      <c r="B2640" s="24"/>
      <c r="C2640" s="25"/>
      <c r="D2640" s="25"/>
      <c r="E2640" s="25"/>
      <c r="F2640" s="25"/>
      <c r="G2640" s="66"/>
    </row>
    <row r="2641" spans="1:7">
      <c r="A2641" s="23"/>
      <c r="B2641" s="24"/>
      <c r="C2641" s="25"/>
      <c r="D2641" s="25"/>
      <c r="E2641" s="25"/>
      <c r="F2641" s="25"/>
      <c r="G2641" s="66"/>
    </row>
    <row r="2642" spans="1:7">
      <c r="A2642" s="23"/>
      <c r="B2642" s="24"/>
      <c r="C2642" s="25"/>
      <c r="D2642" s="25"/>
      <c r="E2642" s="25"/>
      <c r="F2642" s="25"/>
      <c r="G2642" s="66"/>
    </row>
    <row r="2643" spans="1:7">
      <c r="A2643" s="23"/>
      <c r="B2643" s="24"/>
      <c r="C2643" s="25"/>
      <c r="D2643" s="25"/>
      <c r="E2643" s="25"/>
      <c r="F2643" s="25"/>
      <c r="G2643" s="66"/>
    </row>
    <row r="2644" spans="1:7">
      <c r="A2644" s="23"/>
      <c r="B2644" s="24"/>
      <c r="C2644" s="25"/>
      <c r="D2644" s="25"/>
      <c r="E2644" s="25"/>
      <c r="F2644" s="25"/>
      <c r="G2644" s="66"/>
    </row>
    <row r="2645" spans="1:7">
      <c r="A2645" s="23"/>
      <c r="B2645" s="24"/>
      <c r="C2645" s="25"/>
      <c r="D2645" s="25"/>
      <c r="E2645" s="25"/>
      <c r="F2645" s="25"/>
      <c r="G2645" s="66"/>
    </row>
    <row r="2646" spans="1:7">
      <c r="A2646" s="23"/>
      <c r="B2646" s="24"/>
      <c r="C2646" s="25"/>
      <c r="D2646" s="25"/>
      <c r="E2646" s="25"/>
      <c r="F2646" s="25"/>
      <c r="G2646" s="66"/>
    </row>
    <row r="2647" spans="1:7">
      <c r="A2647" s="23"/>
      <c r="B2647" s="24"/>
      <c r="C2647" s="25"/>
      <c r="D2647" s="25"/>
      <c r="E2647" s="25"/>
      <c r="F2647" s="25"/>
      <c r="G2647" s="66"/>
    </row>
    <row r="2648" spans="1:7">
      <c r="A2648" s="23"/>
      <c r="B2648" s="24"/>
      <c r="C2648" s="25"/>
      <c r="D2648" s="25"/>
      <c r="E2648" s="25"/>
      <c r="F2648" s="25"/>
      <c r="G2648" s="66"/>
    </row>
    <row r="2649" spans="1:7">
      <c r="A2649" s="23"/>
      <c r="B2649" s="24"/>
      <c r="C2649" s="25"/>
      <c r="D2649" s="25"/>
      <c r="E2649" s="25"/>
      <c r="F2649" s="25"/>
      <c r="G2649" s="66"/>
    </row>
    <row r="2650" spans="1:7">
      <c r="A2650" s="23"/>
      <c r="B2650" s="24"/>
      <c r="C2650" s="25"/>
      <c r="D2650" s="25"/>
      <c r="E2650" s="25"/>
      <c r="F2650" s="25"/>
      <c r="G2650" s="66"/>
    </row>
    <row r="2651" spans="1:7">
      <c r="A2651" s="23"/>
      <c r="B2651" s="24"/>
      <c r="C2651" s="25"/>
      <c r="D2651" s="25"/>
      <c r="E2651" s="25"/>
      <c r="F2651" s="25"/>
      <c r="G2651" s="66"/>
    </row>
    <row r="2652" spans="1:7">
      <c r="A2652" s="23"/>
      <c r="B2652" s="24"/>
      <c r="C2652" s="25"/>
      <c r="D2652" s="25"/>
      <c r="E2652" s="25"/>
      <c r="F2652" s="25"/>
      <c r="G2652" s="66"/>
    </row>
    <row r="2653" spans="1:7">
      <c r="A2653" s="23"/>
      <c r="B2653" s="24"/>
      <c r="C2653" s="25"/>
      <c r="D2653" s="25"/>
      <c r="E2653" s="25"/>
      <c r="F2653" s="25"/>
      <c r="G2653" s="66"/>
    </row>
    <row r="2654" spans="1:7">
      <c r="A2654" s="23"/>
      <c r="B2654" s="24"/>
      <c r="C2654" s="25"/>
      <c r="D2654" s="25"/>
      <c r="E2654" s="25"/>
      <c r="F2654" s="25"/>
      <c r="G2654" s="66"/>
    </row>
    <row r="2655" spans="1:7">
      <c r="A2655" s="23"/>
      <c r="B2655" s="24"/>
      <c r="C2655" s="25"/>
      <c r="D2655" s="25"/>
      <c r="E2655" s="25"/>
      <c r="F2655" s="25"/>
      <c r="G2655" s="66"/>
    </row>
    <row r="2656" spans="1:7">
      <c r="A2656" s="23"/>
      <c r="B2656" s="24"/>
      <c r="C2656" s="25"/>
      <c r="D2656" s="25"/>
      <c r="E2656" s="25"/>
      <c r="F2656" s="25"/>
      <c r="G2656" s="66"/>
    </row>
    <row r="2657" spans="1:7">
      <c r="A2657" s="23"/>
      <c r="B2657" s="24"/>
      <c r="C2657" s="25"/>
      <c r="D2657" s="25"/>
      <c r="E2657" s="25"/>
      <c r="F2657" s="25"/>
      <c r="G2657" s="66"/>
    </row>
    <row r="2658" spans="1:7">
      <c r="A2658" s="23"/>
      <c r="B2658" s="24"/>
      <c r="C2658" s="25"/>
      <c r="D2658" s="25"/>
      <c r="E2658" s="25"/>
      <c r="F2658" s="25"/>
      <c r="G2658" s="66"/>
    </row>
    <row r="2659" spans="1:7">
      <c r="A2659" s="23"/>
      <c r="B2659" s="24"/>
      <c r="C2659" s="25"/>
      <c r="D2659" s="25"/>
      <c r="E2659" s="25"/>
      <c r="F2659" s="25"/>
      <c r="G2659" s="66"/>
    </row>
    <row r="2660" spans="1:7">
      <c r="A2660" s="23"/>
      <c r="B2660" s="24"/>
      <c r="C2660" s="25"/>
      <c r="D2660" s="25"/>
      <c r="E2660" s="25"/>
      <c r="F2660" s="25"/>
      <c r="G2660" s="66"/>
    </row>
    <row r="2661" spans="1:7">
      <c r="A2661" s="23"/>
      <c r="B2661" s="24"/>
      <c r="C2661" s="25"/>
      <c r="D2661" s="25"/>
      <c r="E2661" s="25"/>
      <c r="F2661" s="25"/>
      <c r="G2661" s="66"/>
    </row>
    <row r="2662" spans="1:7">
      <c r="A2662" s="23"/>
      <c r="B2662" s="24"/>
      <c r="C2662" s="25"/>
      <c r="D2662" s="25"/>
      <c r="E2662" s="25"/>
      <c r="F2662" s="25"/>
      <c r="G2662" s="66"/>
    </row>
    <row r="2663" spans="1:7">
      <c r="A2663" s="23"/>
      <c r="B2663" s="24"/>
      <c r="C2663" s="25"/>
      <c r="D2663" s="25"/>
      <c r="E2663" s="25"/>
      <c r="F2663" s="25"/>
      <c r="G2663" s="66"/>
    </row>
    <row r="2664" spans="1:7">
      <c r="A2664" s="23"/>
      <c r="B2664" s="24"/>
      <c r="C2664" s="25"/>
      <c r="D2664" s="25"/>
      <c r="E2664" s="25"/>
      <c r="F2664" s="25"/>
      <c r="G2664" s="66"/>
    </row>
    <row r="2665" spans="1:7">
      <c r="A2665" s="23"/>
      <c r="B2665" s="24"/>
      <c r="C2665" s="25"/>
      <c r="D2665" s="25"/>
      <c r="E2665" s="25"/>
      <c r="F2665" s="25"/>
      <c r="G2665" s="66"/>
    </row>
    <row r="2666" spans="1:7">
      <c r="A2666" s="23"/>
      <c r="B2666" s="24"/>
      <c r="C2666" s="25"/>
      <c r="D2666" s="25"/>
      <c r="E2666" s="25"/>
      <c r="F2666" s="25"/>
      <c r="G2666" s="66"/>
    </row>
    <row r="2667" spans="1:7">
      <c r="A2667" s="23"/>
      <c r="B2667" s="24"/>
      <c r="C2667" s="25"/>
      <c r="D2667" s="25"/>
      <c r="E2667" s="25"/>
      <c r="F2667" s="25"/>
      <c r="G2667" s="66"/>
    </row>
    <row r="2668" spans="1:7">
      <c r="A2668" s="23"/>
      <c r="B2668" s="24"/>
      <c r="C2668" s="25"/>
      <c r="D2668" s="25"/>
      <c r="E2668" s="25"/>
      <c r="F2668" s="25"/>
      <c r="G2668" s="66"/>
    </row>
    <row r="2669" spans="1:7">
      <c r="A2669" s="23"/>
      <c r="B2669" s="24"/>
      <c r="C2669" s="25"/>
      <c r="D2669" s="25"/>
      <c r="E2669" s="25"/>
      <c r="F2669" s="25"/>
      <c r="G2669" s="66"/>
    </row>
    <row r="2670" spans="1:7">
      <c r="A2670" s="23"/>
      <c r="B2670" s="24"/>
      <c r="C2670" s="25"/>
      <c r="D2670" s="25"/>
      <c r="E2670" s="25"/>
      <c r="F2670" s="25"/>
      <c r="G2670" s="66"/>
    </row>
    <row r="2671" spans="1:7">
      <c r="A2671" s="23"/>
      <c r="B2671" s="24"/>
      <c r="C2671" s="25"/>
      <c r="D2671" s="25"/>
      <c r="E2671" s="25"/>
      <c r="F2671" s="25"/>
      <c r="G2671" s="66"/>
    </row>
    <row r="2672" spans="1:7">
      <c r="A2672" s="23"/>
      <c r="B2672" s="24"/>
      <c r="C2672" s="25"/>
      <c r="D2672" s="25"/>
      <c r="E2672" s="25"/>
      <c r="F2672" s="25"/>
      <c r="G2672" s="66"/>
    </row>
    <row r="2673" spans="1:7">
      <c r="A2673" s="23"/>
      <c r="B2673" s="24"/>
      <c r="C2673" s="25"/>
      <c r="D2673" s="25"/>
      <c r="E2673" s="25"/>
      <c r="F2673" s="25"/>
      <c r="G2673" s="66"/>
    </row>
    <row r="2674" spans="1:7">
      <c r="A2674" s="23"/>
      <c r="B2674" s="24"/>
      <c r="C2674" s="25"/>
      <c r="D2674" s="25"/>
      <c r="E2674" s="25"/>
      <c r="F2674" s="25"/>
      <c r="G2674" s="66"/>
    </row>
    <row r="2675" spans="1:7">
      <c r="A2675" s="23"/>
      <c r="B2675" s="24"/>
      <c r="C2675" s="25"/>
      <c r="D2675" s="25"/>
      <c r="E2675" s="25"/>
      <c r="F2675" s="25"/>
      <c r="G2675" s="66"/>
    </row>
    <row r="2676" spans="1:7">
      <c r="A2676" s="23"/>
      <c r="B2676" s="24"/>
      <c r="C2676" s="25"/>
      <c r="D2676" s="25"/>
      <c r="E2676" s="25"/>
      <c r="F2676" s="25"/>
      <c r="G2676" s="66"/>
    </row>
    <row r="2677" spans="1:7">
      <c r="A2677" s="23"/>
      <c r="B2677" s="24"/>
      <c r="C2677" s="25"/>
      <c r="D2677" s="25"/>
      <c r="E2677" s="25"/>
      <c r="F2677" s="25"/>
      <c r="G2677" s="66"/>
    </row>
    <row r="2678" spans="1:7">
      <c r="A2678" s="23"/>
      <c r="B2678" s="24"/>
      <c r="C2678" s="25"/>
      <c r="D2678" s="25"/>
      <c r="E2678" s="25"/>
      <c r="F2678" s="25"/>
      <c r="G2678" s="66"/>
    </row>
    <row r="2679" spans="1:7">
      <c r="A2679" s="23"/>
      <c r="B2679" s="24"/>
      <c r="C2679" s="25"/>
      <c r="D2679" s="25"/>
      <c r="E2679" s="25"/>
      <c r="F2679" s="25"/>
      <c r="G2679" s="66"/>
    </row>
    <row r="2680" spans="1:7">
      <c r="A2680" s="23"/>
      <c r="B2680" s="24"/>
      <c r="C2680" s="25"/>
      <c r="D2680" s="25"/>
      <c r="E2680" s="25"/>
      <c r="F2680" s="25"/>
      <c r="G2680" s="66"/>
    </row>
    <row r="2681" spans="1:7">
      <c r="A2681" s="23"/>
      <c r="B2681" s="24"/>
      <c r="C2681" s="25"/>
      <c r="D2681" s="25"/>
      <c r="E2681" s="25"/>
      <c r="F2681" s="25"/>
      <c r="G2681" s="66"/>
    </row>
    <row r="2682" spans="1:7">
      <c r="A2682" s="23"/>
      <c r="B2682" s="24"/>
      <c r="C2682" s="25"/>
      <c r="D2682" s="25"/>
      <c r="E2682" s="25"/>
      <c r="F2682" s="25"/>
      <c r="G2682" s="66"/>
    </row>
    <row r="2683" spans="1:7">
      <c r="A2683" s="23"/>
      <c r="B2683" s="24"/>
      <c r="C2683" s="25"/>
      <c r="D2683" s="25"/>
      <c r="E2683" s="25"/>
      <c r="F2683" s="25"/>
      <c r="G2683" s="66"/>
    </row>
    <row r="2684" spans="1:7">
      <c r="A2684" s="23"/>
      <c r="B2684" s="24"/>
      <c r="C2684" s="25"/>
      <c r="D2684" s="25"/>
      <c r="E2684" s="25"/>
      <c r="F2684" s="25"/>
      <c r="G2684" s="66"/>
    </row>
    <row r="2685" spans="1:7">
      <c r="A2685" s="23"/>
      <c r="B2685" s="24"/>
      <c r="C2685" s="25"/>
      <c r="D2685" s="25"/>
      <c r="E2685" s="25"/>
      <c r="F2685" s="25"/>
      <c r="G2685" s="66"/>
    </row>
    <row r="2686" spans="1:7">
      <c r="A2686" s="23"/>
      <c r="B2686" s="24"/>
      <c r="C2686" s="25"/>
      <c r="D2686" s="25"/>
      <c r="E2686" s="25"/>
      <c r="F2686" s="25"/>
      <c r="G2686" s="66"/>
    </row>
    <row r="2687" spans="1:7">
      <c r="A2687" s="23"/>
      <c r="B2687" s="24"/>
      <c r="C2687" s="25"/>
      <c r="D2687" s="25"/>
      <c r="E2687" s="25"/>
      <c r="F2687" s="25"/>
      <c r="G2687" s="66"/>
    </row>
    <row r="2688" spans="1:7">
      <c r="A2688" s="23"/>
      <c r="B2688" s="24"/>
      <c r="C2688" s="25"/>
      <c r="D2688" s="25"/>
      <c r="E2688" s="25"/>
      <c r="F2688" s="25"/>
      <c r="G2688" s="66"/>
    </row>
    <row r="2689" spans="1:7">
      <c r="A2689" s="23"/>
      <c r="B2689" s="24"/>
      <c r="C2689" s="25"/>
      <c r="D2689" s="25"/>
      <c r="E2689" s="25"/>
      <c r="F2689" s="25"/>
      <c r="G2689" s="66"/>
    </row>
    <row r="2690" spans="1:7">
      <c r="A2690" s="23"/>
      <c r="B2690" s="24"/>
      <c r="C2690" s="25"/>
      <c r="D2690" s="25"/>
      <c r="E2690" s="25"/>
      <c r="F2690" s="25"/>
      <c r="G2690" s="66"/>
    </row>
    <row r="2691" spans="1:7">
      <c r="A2691" s="23"/>
      <c r="B2691" s="24"/>
      <c r="C2691" s="25"/>
      <c r="D2691" s="25"/>
      <c r="E2691" s="25"/>
      <c r="F2691" s="25"/>
      <c r="G2691" s="66"/>
    </row>
    <row r="2692" spans="1:7">
      <c r="A2692" s="23"/>
      <c r="B2692" s="24"/>
      <c r="C2692" s="25"/>
      <c r="D2692" s="25"/>
      <c r="E2692" s="25"/>
      <c r="F2692" s="25"/>
      <c r="G2692" s="66"/>
    </row>
    <row r="2693" spans="1:7">
      <c r="A2693" s="23"/>
      <c r="B2693" s="24"/>
      <c r="C2693" s="25"/>
      <c r="D2693" s="25"/>
      <c r="E2693" s="25"/>
      <c r="F2693" s="25"/>
      <c r="G2693" s="66"/>
    </row>
    <row r="2694" spans="1:7">
      <c r="A2694" s="23"/>
      <c r="B2694" s="24"/>
      <c r="C2694" s="25"/>
      <c r="D2694" s="25"/>
      <c r="E2694" s="25"/>
      <c r="F2694" s="25"/>
      <c r="G2694" s="66"/>
    </row>
    <row r="2695" spans="1:7">
      <c r="A2695" s="23"/>
      <c r="B2695" s="24"/>
      <c r="C2695" s="25"/>
      <c r="D2695" s="25"/>
      <c r="E2695" s="25"/>
      <c r="F2695" s="25"/>
      <c r="G2695" s="66"/>
    </row>
    <row r="2696" spans="1:7">
      <c r="A2696" s="23"/>
      <c r="B2696" s="24"/>
      <c r="C2696" s="25"/>
      <c r="D2696" s="25"/>
      <c r="E2696" s="25"/>
      <c r="F2696" s="25"/>
      <c r="G2696" s="66"/>
    </row>
    <row r="2697" spans="1:7">
      <c r="A2697" s="23"/>
      <c r="B2697" s="24"/>
      <c r="C2697" s="25"/>
      <c r="D2697" s="25"/>
      <c r="E2697" s="25"/>
      <c r="F2697" s="25"/>
      <c r="G2697" s="66"/>
    </row>
    <row r="2698" spans="1:7">
      <c r="A2698" s="23"/>
      <c r="B2698" s="24"/>
      <c r="C2698" s="25"/>
      <c r="D2698" s="25"/>
      <c r="E2698" s="25"/>
      <c r="F2698" s="25"/>
      <c r="G2698" s="66"/>
    </row>
    <row r="2699" spans="1:7">
      <c r="A2699" s="23"/>
      <c r="B2699" s="24"/>
      <c r="C2699" s="25"/>
      <c r="D2699" s="25"/>
      <c r="E2699" s="25"/>
      <c r="F2699" s="25"/>
      <c r="G2699" s="66"/>
    </row>
    <row r="2700" spans="1:7">
      <c r="A2700" s="23"/>
      <c r="B2700" s="24"/>
      <c r="C2700" s="25"/>
      <c r="D2700" s="25"/>
      <c r="E2700" s="25"/>
      <c r="F2700" s="25"/>
      <c r="G2700" s="66"/>
    </row>
    <row r="2701" spans="1:7">
      <c r="A2701" s="23"/>
      <c r="B2701" s="24"/>
      <c r="C2701" s="25"/>
      <c r="D2701" s="25"/>
      <c r="E2701" s="25"/>
      <c r="F2701" s="25"/>
      <c r="G2701" s="66"/>
    </row>
    <row r="2702" spans="1:7">
      <c r="A2702" s="23"/>
      <c r="B2702" s="24"/>
      <c r="C2702" s="25"/>
      <c r="D2702" s="25"/>
      <c r="E2702" s="25"/>
      <c r="F2702" s="25"/>
      <c r="G2702" s="66"/>
    </row>
    <row r="2703" spans="1:7">
      <c r="A2703" s="23"/>
      <c r="B2703" s="24"/>
      <c r="C2703" s="25"/>
      <c r="D2703" s="25"/>
      <c r="E2703" s="25"/>
      <c r="F2703" s="25"/>
      <c r="G2703" s="66"/>
    </row>
    <row r="2704" spans="1:7">
      <c r="A2704" s="23"/>
      <c r="B2704" s="24"/>
      <c r="C2704" s="25"/>
      <c r="D2704" s="25"/>
      <c r="E2704" s="25"/>
      <c r="F2704" s="25"/>
      <c r="G2704" s="66"/>
    </row>
    <row r="2705" spans="1:7">
      <c r="A2705" s="23"/>
      <c r="B2705" s="24"/>
      <c r="C2705" s="25"/>
      <c r="D2705" s="25"/>
      <c r="E2705" s="25"/>
      <c r="F2705" s="25"/>
      <c r="G2705" s="66"/>
    </row>
    <row r="2706" spans="1:7">
      <c r="A2706" s="23"/>
      <c r="B2706" s="24"/>
      <c r="C2706" s="25"/>
      <c r="D2706" s="25"/>
      <c r="E2706" s="25"/>
      <c r="F2706" s="25"/>
      <c r="G2706" s="66"/>
    </row>
    <row r="2707" spans="1:7">
      <c r="A2707" s="23"/>
      <c r="B2707" s="24"/>
      <c r="C2707" s="25"/>
      <c r="D2707" s="25"/>
      <c r="E2707" s="25"/>
      <c r="F2707" s="25"/>
      <c r="G2707" s="66"/>
    </row>
    <row r="2708" spans="1:7">
      <c r="A2708" s="23"/>
      <c r="B2708" s="24"/>
      <c r="C2708" s="25"/>
      <c r="D2708" s="25"/>
      <c r="E2708" s="25"/>
      <c r="F2708" s="25"/>
      <c r="G2708" s="66"/>
    </row>
    <row r="2709" spans="1:7">
      <c r="A2709" s="23"/>
      <c r="B2709" s="24"/>
      <c r="C2709" s="25"/>
      <c r="D2709" s="25"/>
      <c r="E2709" s="25"/>
      <c r="F2709" s="25"/>
      <c r="G2709" s="66"/>
    </row>
    <row r="2710" spans="1:7">
      <c r="A2710" s="23"/>
      <c r="B2710" s="24"/>
      <c r="C2710" s="25"/>
      <c r="D2710" s="25"/>
      <c r="E2710" s="25"/>
      <c r="F2710" s="25"/>
      <c r="G2710" s="66"/>
    </row>
    <row r="2711" spans="1:7">
      <c r="A2711" s="23"/>
      <c r="B2711" s="24"/>
      <c r="C2711" s="25"/>
      <c r="D2711" s="25"/>
      <c r="E2711" s="25"/>
      <c r="F2711" s="25"/>
      <c r="G2711" s="66"/>
    </row>
    <row r="2712" spans="1:7">
      <c r="A2712" s="23"/>
      <c r="B2712" s="24"/>
      <c r="C2712" s="25"/>
      <c r="D2712" s="25"/>
      <c r="E2712" s="25"/>
      <c r="F2712" s="25"/>
      <c r="G2712" s="66"/>
    </row>
    <row r="2713" spans="1:7">
      <c r="A2713" s="23"/>
      <c r="B2713" s="24"/>
      <c r="C2713" s="25"/>
      <c r="D2713" s="25"/>
      <c r="E2713" s="25"/>
      <c r="F2713" s="25"/>
      <c r="G2713" s="66"/>
    </row>
    <row r="2714" spans="1:7">
      <c r="A2714" s="23"/>
      <c r="B2714" s="24"/>
      <c r="C2714" s="25"/>
      <c r="D2714" s="25"/>
      <c r="E2714" s="25"/>
      <c r="F2714" s="25"/>
      <c r="G2714" s="66"/>
    </row>
    <row r="2715" spans="1:7">
      <c r="A2715" s="23"/>
      <c r="B2715" s="24"/>
      <c r="C2715" s="25"/>
      <c r="D2715" s="25"/>
      <c r="E2715" s="25"/>
      <c r="F2715" s="25"/>
      <c r="G2715" s="66"/>
    </row>
    <row r="2716" spans="1:7">
      <c r="A2716" s="23"/>
      <c r="B2716" s="24"/>
      <c r="C2716" s="25"/>
      <c r="D2716" s="25"/>
      <c r="E2716" s="25"/>
      <c r="F2716" s="25"/>
      <c r="G2716" s="66"/>
    </row>
    <row r="2717" spans="1:7">
      <c r="A2717" s="23"/>
      <c r="B2717" s="24"/>
      <c r="C2717" s="25"/>
      <c r="D2717" s="25"/>
      <c r="E2717" s="25"/>
      <c r="F2717" s="25"/>
      <c r="G2717" s="66"/>
    </row>
    <row r="2718" spans="1:7">
      <c r="A2718" s="23"/>
      <c r="B2718" s="24"/>
      <c r="C2718" s="25"/>
      <c r="D2718" s="25"/>
      <c r="E2718" s="25"/>
      <c r="F2718" s="25"/>
      <c r="G2718" s="66"/>
    </row>
    <row r="2719" spans="1:7">
      <c r="A2719" s="23"/>
      <c r="B2719" s="24"/>
      <c r="C2719" s="25"/>
      <c r="D2719" s="25"/>
      <c r="E2719" s="25"/>
      <c r="F2719" s="25"/>
      <c r="G2719" s="66"/>
    </row>
    <row r="2720" spans="1:7">
      <c r="A2720" s="23"/>
      <c r="B2720" s="24"/>
      <c r="C2720" s="25"/>
      <c r="D2720" s="25"/>
      <c r="E2720" s="25"/>
      <c r="F2720" s="25"/>
      <c r="G2720" s="66"/>
    </row>
    <row r="2721" spans="1:7">
      <c r="A2721" s="23"/>
      <c r="B2721" s="24"/>
      <c r="C2721" s="25"/>
      <c r="D2721" s="25"/>
      <c r="E2721" s="25"/>
      <c r="F2721" s="25"/>
      <c r="G2721" s="66"/>
    </row>
    <row r="2722" spans="1:7">
      <c r="A2722" s="23"/>
      <c r="B2722" s="24"/>
      <c r="C2722" s="25"/>
      <c r="D2722" s="25"/>
      <c r="E2722" s="25"/>
      <c r="F2722" s="25"/>
      <c r="G2722" s="66"/>
    </row>
    <row r="2723" spans="1:7">
      <c r="A2723" s="23"/>
      <c r="B2723" s="24"/>
      <c r="C2723" s="25"/>
      <c r="D2723" s="25"/>
      <c r="E2723" s="25"/>
      <c r="F2723" s="25"/>
      <c r="G2723" s="66"/>
    </row>
    <row r="2724" spans="1:7">
      <c r="A2724" s="23"/>
      <c r="B2724" s="24"/>
      <c r="C2724" s="25"/>
      <c r="D2724" s="25"/>
      <c r="E2724" s="25"/>
      <c r="F2724" s="25"/>
      <c r="G2724" s="66"/>
    </row>
    <row r="2725" spans="1:7">
      <c r="A2725" s="23"/>
      <c r="B2725" s="24"/>
      <c r="C2725" s="25"/>
      <c r="D2725" s="25"/>
      <c r="E2725" s="25"/>
      <c r="F2725" s="25"/>
      <c r="G2725" s="66"/>
    </row>
    <row r="2726" spans="1:7">
      <c r="A2726" s="23"/>
      <c r="B2726" s="24"/>
      <c r="C2726" s="25"/>
      <c r="D2726" s="25"/>
      <c r="E2726" s="25"/>
      <c r="F2726" s="25"/>
      <c r="G2726" s="66"/>
    </row>
    <row r="2727" spans="1:7">
      <c r="A2727" s="23"/>
      <c r="B2727" s="24"/>
      <c r="C2727" s="25"/>
      <c r="D2727" s="25"/>
      <c r="E2727" s="25"/>
      <c r="F2727" s="25"/>
      <c r="G2727" s="66"/>
    </row>
    <row r="2728" spans="1:7">
      <c r="A2728" s="23"/>
      <c r="B2728" s="24"/>
      <c r="C2728" s="25"/>
      <c r="D2728" s="25"/>
      <c r="E2728" s="25"/>
      <c r="F2728" s="25"/>
      <c r="G2728" s="66"/>
    </row>
    <row r="2729" spans="1:7">
      <c r="A2729" s="23"/>
      <c r="B2729" s="24"/>
      <c r="C2729" s="25"/>
      <c r="D2729" s="25"/>
      <c r="E2729" s="25"/>
      <c r="F2729" s="25"/>
      <c r="G2729" s="66"/>
    </row>
    <row r="2730" spans="1:7">
      <c r="A2730" s="23"/>
      <c r="B2730" s="24"/>
      <c r="C2730" s="25"/>
      <c r="D2730" s="25"/>
      <c r="E2730" s="25"/>
      <c r="F2730" s="25"/>
      <c r="G2730" s="66"/>
    </row>
    <row r="2731" spans="1:7">
      <c r="A2731" s="23"/>
      <c r="B2731" s="24"/>
      <c r="C2731" s="25"/>
      <c r="D2731" s="25"/>
      <c r="E2731" s="25"/>
      <c r="F2731" s="25"/>
      <c r="G2731" s="66"/>
    </row>
    <row r="2732" spans="1:7">
      <c r="A2732" s="23"/>
      <c r="B2732" s="24"/>
      <c r="C2732" s="25"/>
      <c r="D2732" s="25"/>
      <c r="E2732" s="25"/>
      <c r="F2732" s="25"/>
      <c r="G2732" s="66"/>
    </row>
    <row r="2733" spans="1:7">
      <c r="A2733" s="23"/>
      <c r="B2733" s="24"/>
      <c r="C2733" s="25"/>
      <c r="D2733" s="25"/>
      <c r="E2733" s="25"/>
      <c r="F2733" s="25"/>
      <c r="G2733" s="66"/>
    </row>
    <row r="2734" spans="1:7">
      <c r="A2734" s="23"/>
      <c r="B2734" s="24"/>
      <c r="C2734" s="25"/>
      <c r="D2734" s="25"/>
      <c r="E2734" s="25"/>
      <c r="F2734" s="25"/>
      <c r="G2734" s="66"/>
    </row>
    <row r="2735" spans="1:7">
      <c r="A2735" s="23"/>
      <c r="B2735" s="24"/>
      <c r="C2735" s="25"/>
      <c r="D2735" s="25"/>
      <c r="E2735" s="25"/>
      <c r="F2735" s="25"/>
      <c r="G2735" s="66"/>
    </row>
    <row r="2736" spans="1:7">
      <c r="A2736" s="23"/>
      <c r="B2736" s="24"/>
      <c r="C2736" s="25"/>
      <c r="D2736" s="25"/>
      <c r="E2736" s="25"/>
      <c r="F2736" s="25"/>
      <c r="G2736" s="66"/>
    </row>
    <row r="2737" spans="1:7">
      <c r="A2737" s="23"/>
      <c r="B2737" s="24"/>
      <c r="C2737" s="25"/>
      <c r="D2737" s="25"/>
      <c r="E2737" s="25"/>
      <c r="F2737" s="25"/>
      <c r="G2737" s="66"/>
    </row>
    <row r="2738" spans="1:7">
      <c r="A2738" s="23"/>
      <c r="B2738" s="24"/>
      <c r="C2738" s="25"/>
      <c r="D2738" s="25"/>
      <c r="E2738" s="25"/>
      <c r="F2738" s="25"/>
      <c r="G2738" s="66"/>
    </row>
    <row r="2739" spans="1:7">
      <c r="A2739" s="23"/>
      <c r="B2739" s="24"/>
      <c r="C2739" s="25"/>
      <c r="D2739" s="25"/>
      <c r="E2739" s="25"/>
      <c r="F2739" s="25"/>
      <c r="G2739" s="66"/>
    </row>
    <row r="2740" spans="1:7">
      <c r="A2740" s="23"/>
      <c r="B2740" s="24"/>
      <c r="C2740" s="25"/>
      <c r="D2740" s="25"/>
      <c r="E2740" s="25"/>
      <c r="F2740" s="25"/>
      <c r="G2740" s="66"/>
    </row>
    <row r="2741" spans="1:7">
      <c r="A2741" s="23"/>
      <c r="B2741" s="24"/>
      <c r="C2741" s="25"/>
      <c r="D2741" s="25"/>
      <c r="E2741" s="25"/>
      <c r="F2741" s="25"/>
      <c r="G2741" s="66"/>
    </row>
    <row r="2742" spans="1:7">
      <c r="A2742" s="23"/>
      <c r="B2742" s="24"/>
      <c r="C2742" s="25"/>
      <c r="D2742" s="25"/>
      <c r="E2742" s="25"/>
      <c r="F2742" s="25"/>
      <c r="G2742" s="66"/>
    </row>
    <row r="2743" spans="1:7">
      <c r="A2743" s="23"/>
      <c r="B2743" s="24"/>
      <c r="C2743" s="25"/>
      <c r="D2743" s="25"/>
      <c r="E2743" s="25"/>
      <c r="F2743" s="25"/>
      <c r="G2743" s="66"/>
    </row>
    <row r="2744" spans="1:7">
      <c r="A2744" s="23"/>
      <c r="B2744" s="24"/>
      <c r="C2744" s="25"/>
      <c r="D2744" s="25"/>
      <c r="E2744" s="25"/>
      <c r="F2744" s="25"/>
      <c r="G2744" s="66"/>
    </row>
    <row r="2745" spans="1:7">
      <c r="A2745" s="23"/>
      <c r="B2745" s="24"/>
      <c r="C2745" s="25"/>
      <c r="D2745" s="25"/>
      <c r="E2745" s="25"/>
      <c r="F2745" s="25"/>
      <c r="G2745" s="66"/>
    </row>
    <row r="2746" spans="1:7">
      <c r="A2746" s="23"/>
      <c r="B2746" s="24"/>
      <c r="C2746" s="25"/>
      <c r="D2746" s="25"/>
      <c r="E2746" s="25"/>
      <c r="F2746" s="25"/>
      <c r="G2746" s="66"/>
    </row>
    <row r="2747" spans="1:7">
      <c r="A2747" s="23"/>
      <c r="B2747" s="24"/>
      <c r="C2747" s="25"/>
      <c r="D2747" s="25"/>
      <c r="E2747" s="25"/>
      <c r="F2747" s="25"/>
      <c r="G2747" s="66"/>
    </row>
    <row r="2748" spans="1:7">
      <c r="A2748" s="23"/>
      <c r="B2748" s="24"/>
      <c r="C2748" s="25"/>
      <c r="D2748" s="25"/>
      <c r="E2748" s="25"/>
      <c r="F2748" s="25"/>
      <c r="G2748" s="66"/>
    </row>
    <row r="2749" spans="1:7">
      <c r="A2749" s="23"/>
      <c r="B2749" s="24"/>
      <c r="C2749" s="25"/>
      <c r="D2749" s="25"/>
      <c r="E2749" s="25"/>
      <c r="F2749" s="25"/>
      <c r="G2749" s="66"/>
    </row>
    <row r="2750" spans="1:7">
      <c r="A2750" s="23"/>
      <c r="B2750" s="24"/>
      <c r="C2750" s="25"/>
      <c r="D2750" s="25"/>
      <c r="E2750" s="25"/>
      <c r="F2750" s="25"/>
      <c r="G2750" s="66"/>
    </row>
    <row r="2751" spans="1:7">
      <c r="A2751" s="23"/>
      <c r="B2751" s="24"/>
      <c r="C2751" s="25"/>
      <c r="D2751" s="25"/>
      <c r="E2751" s="25"/>
      <c r="F2751" s="25"/>
      <c r="G2751" s="66"/>
    </row>
    <row r="2752" spans="1:7">
      <c r="A2752" s="23"/>
      <c r="B2752" s="24"/>
      <c r="C2752" s="25"/>
      <c r="D2752" s="25"/>
      <c r="E2752" s="25"/>
      <c r="F2752" s="25"/>
      <c r="G2752" s="66"/>
    </row>
    <row r="2753" spans="1:7">
      <c r="A2753" s="23"/>
      <c r="B2753" s="24"/>
      <c r="C2753" s="25"/>
      <c r="D2753" s="25"/>
      <c r="E2753" s="25"/>
      <c r="F2753" s="25"/>
      <c r="G2753" s="66"/>
    </row>
    <row r="2754" spans="1:7">
      <c r="A2754" s="23"/>
      <c r="B2754" s="24"/>
      <c r="C2754" s="25"/>
      <c r="D2754" s="25"/>
      <c r="E2754" s="25"/>
      <c r="F2754" s="25"/>
      <c r="G2754" s="66"/>
    </row>
    <row r="2755" spans="1:7">
      <c r="A2755" s="23"/>
      <c r="B2755" s="24"/>
      <c r="C2755" s="25"/>
      <c r="D2755" s="25"/>
      <c r="E2755" s="25"/>
      <c r="F2755" s="25"/>
      <c r="G2755" s="66"/>
    </row>
    <row r="2756" spans="1:7">
      <c r="A2756" s="23"/>
      <c r="B2756" s="24"/>
      <c r="C2756" s="25"/>
      <c r="D2756" s="25"/>
      <c r="E2756" s="25"/>
      <c r="F2756" s="25"/>
      <c r="G2756" s="66"/>
    </row>
    <row r="2757" spans="1:7">
      <c r="A2757" s="23"/>
      <c r="B2757" s="24"/>
      <c r="C2757" s="25"/>
      <c r="D2757" s="25"/>
      <c r="E2757" s="25"/>
      <c r="F2757" s="25"/>
      <c r="G2757" s="66"/>
    </row>
    <row r="2758" spans="1:7">
      <c r="A2758" s="23"/>
      <c r="B2758" s="24"/>
      <c r="C2758" s="25"/>
      <c r="D2758" s="25"/>
      <c r="E2758" s="25"/>
      <c r="F2758" s="25"/>
      <c r="G2758" s="66"/>
    </row>
    <row r="2759" spans="1:7">
      <c r="A2759" s="23"/>
      <c r="B2759" s="24"/>
      <c r="C2759" s="25"/>
      <c r="D2759" s="25"/>
      <c r="E2759" s="25"/>
      <c r="F2759" s="25"/>
      <c r="G2759" s="66"/>
    </row>
    <row r="2760" spans="1:7">
      <c r="A2760" s="23"/>
      <c r="B2760" s="24"/>
      <c r="C2760" s="25"/>
      <c r="D2760" s="25"/>
      <c r="E2760" s="25"/>
      <c r="F2760" s="25"/>
      <c r="G2760" s="66"/>
    </row>
    <row r="2761" spans="1:7">
      <c r="A2761" s="23"/>
      <c r="B2761" s="24"/>
      <c r="C2761" s="25"/>
      <c r="D2761" s="25"/>
      <c r="E2761" s="25"/>
      <c r="F2761" s="25"/>
      <c r="G2761" s="66"/>
    </row>
    <row r="2762" spans="1:7">
      <c r="A2762" s="23"/>
      <c r="B2762" s="24"/>
      <c r="C2762" s="25"/>
      <c r="D2762" s="25"/>
      <c r="E2762" s="25"/>
      <c r="F2762" s="25"/>
      <c r="G2762" s="66"/>
    </row>
    <row r="2763" spans="1:7">
      <c r="A2763" s="23"/>
      <c r="B2763" s="24"/>
      <c r="C2763" s="25"/>
      <c r="D2763" s="25"/>
      <c r="E2763" s="25"/>
      <c r="F2763" s="25"/>
      <c r="G2763" s="66"/>
    </row>
    <row r="2764" spans="1:7">
      <c r="A2764" s="23"/>
      <c r="B2764" s="24"/>
      <c r="C2764" s="25"/>
      <c r="D2764" s="25"/>
      <c r="E2764" s="25"/>
      <c r="F2764" s="25"/>
      <c r="G2764" s="66"/>
    </row>
    <row r="2765" spans="1:7">
      <c r="A2765" s="23"/>
      <c r="B2765" s="24"/>
      <c r="C2765" s="25"/>
      <c r="D2765" s="25"/>
      <c r="E2765" s="25"/>
      <c r="F2765" s="25"/>
      <c r="G2765" s="66"/>
    </row>
    <row r="2766" spans="1:7">
      <c r="A2766" s="23"/>
      <c r="B2766" s="24"/>
      <c r="C2766" s="25"/>
      <c r="D2766" s="25"/>
      <c r="E2766" s="25"/>
      <c r="F2766" s="25"/>
      <c r="G2766" s="66"/>
    </row>
    <row r="2767" spans="1:7">
      <c r="A2767" s="23"/>
      <c r="B2767" s="24"/>
      <c r="C2767" s="25"/>
      <c r="D2767" s="25"/>
      <c r="E2767" s="25"/>
      <c r="F2767" s="25"/>
      <c r="G2767" s="66"/>
    </row>
    <row r="2768" spans="1:7">
      <c r="A2768" s="23"/>
      <c r="B2768" s="24"/>
      <c r="C2768" s="25"/>
      <c r="D2768" s="25"/>
      <c r="E2768" s="25"/>
      <c r="F2768" s="25"/>
      <c r="G2768" s="66"/>
    </row>
    <row r="2769" spans="1:7">
      <c r="A2769" s="23"/>
      <c r="B2769" s="24"/>
      <c r="C2769" s="25"/>
      <c r="D2769" s="25"/>
      <c r="E2769" s="25"/>
      <c r="F2769" s="25"/>
      <c r="G2769" s="66"/>
    </row>
    <row r="2770" spans="1:7">
      <c r="A2770" s="23"/>
      <c r="B2770" s="24"/>
      <c r="C2770" s="25"/>
      <c r="D2770" s="25"/>
      <c r="E2770" s="25"/>
      <c r="F2770" s="25"/>
      <c r="G2770" s="66"/>
    </row>
    <row r="2771" spans="1:7">
      <c r="A2771" s="23"/>
      <c r="B2771" s="24"/>
      <c r="C2771" s="25"/>
      <c r="D2771" s="25"/>
      <c r="E2771" s="25"/>
      <c r="F2771" s="25"/>
      <c r="G2771" s="66"/>
    </row>
    <row r="2772" spans="1:7">
      <c r="A2772" s="23"/>
      <c r="B2772" s="24"/>
      <c r="C2772" s="25"/>
      <c r="D2772" s="25"/>
      <c r="E2772" s="25"/>
      <c r="F2772" s="25"/>
      <c r="G2772" s="66"/>
    </row>
    <row r="2773" spans="1:7">
      <c r="A2773" s="23"/>
      <c r="B2773" s="24"/>
      <c r="C2773" s="25"/>
      <c r="D2773" s="25"/>
      <c r="E2773" s="25"/>
      <c r="F2773" s="25"/>
      <c r="G2773" s="66"/>
    </row>
    <row r="2774" spans="1:7">
      <c r="A2774" s="23"/>
      <c r="B2774" s="24"/>
      <c r="C2774" s="25"/>
      <c r="D2774" s="25"/>
      <c r="E2774" s="25"/>
      <c r="F2774" s="25"/>
      <c r="G2774" s="66"/>
    </row>
    <row r="2775" spans="1:7">
      <c r="A2775" s="23"/>
      <c r="B2775" s="24"/>
      <c r="C2775" s="25"/>
      <c r="D2775" s="25"/>
      <c r="E2775" s="25"/>
      <c r="F2775" s="25"/>
      <c r="G2775" s="66"/>
    </row>
    <row r="2776" spans="1:7">
      <c r="A2776" s="23"/>
      <c r="B2776" s="24"/>
      <c r="C2776" s="25"/>
      <c r="D2776" s="25"/>
      <c r="E2776" s="25"/>
      <c r="F2776" s="25"/>
      <c r="G2776" s="66"/>
    </row>
    <row r="2777" spans="1:7">
      <c r="A2777" s="23"/>
      <c r="B2777" s="24"/>
      <c r="C2777" s="25"/>
      <c r="D2777" s="25"/>
      <c r="E2777" s="25"/>
      <c r="F2777" s="25"/>
      <c r="G2777" s="66"/>
    </row>
    <row r="2778" spans="1:7">
      <c r="A2778" s="23"/>
      <c r="B2778" s="24"/>
      <c r="C2778" s="25"/>
      <c r="D2778" s="25"/>
      <c r="E2778" s="25"/>
      <c r="F2778" s="25"/>
      <c r="G2778" s="66"/>
    </row>
    <row r="2779" spans="1:7">
      <c r="A2779" s="23"/>
      <c r="B2779" s="24"/>
      <c r="C2779" s="25"/>
      <c r="D2779" s="25"/>
      <c r="E2779" s="25"/>
      <c r="F2779" s="25"/>
      <c r="G2779" s="66"/>
    </row>
    <row r="2780" spans="1:7">
      <c r="A2780" s="23"/>
      <c r="B2780" s="24"/>
      <c r="C2780" s="25"/>
      <c r="D2780" s="25"/>
      <c r="E2780" s="25"/>
      <c r="F2780" s="25"/>
      <c r="G2780" s="66"/>
    </row>
    <row r="2781" spans="1:7">
      <c r="A2781" s="23"/>
      <c r="B2781" s="24"/>
      <c r="C2781" s="25"/>
      <c r="D2781" s="25"/>
      <c r="E2781" s="25"/>
      <c r="F2781" s="25"/>
      <c r="G2781" s="66"/>
    </row>
    <row r="2782" spans="1:7">
      <c r="A2782" s="23"/>
      <c r="B2782" s="24"/>
      <c r="C2782" s="25"/>
      <c r="D2782" s="25"/>
      <c r="E2782" s="25"/>
      <c r="F2782" s="25"/>
      <c r="G2782" s="66"/>
    </row>
    <row r="2783" spans="1:7">
      <c r="A2783" s="23"/>
      <c r="B2783" s="24"/>
      <c r="C2783" s="25"/>
      <c r="D2783" s="25"/>
      <c r="E2783" s="25"/>
      <c r="F2783" s="25"/>
      <c r="G2783" s="66"/>
    </row>
    <row r="2784" spans="1:7">
      <c r="A2784" s="23"/>
      <c r="B2784" s="24"/>
      <c r="C2784" s="25"/>
      <c r="D2784" s="25"/>
      <c r="E2784" s="25"/>
      <c r="F2784" s="25"/>
      <c r="G2784" s="66"/>
    </row>
    <row r="2785" spans="1:7">
      <c r="A2785" s="23"/>
      <c r="B2785" s="24"/>
      <c r="C2785" s="25"/>
      <c r="D2785" s="25"/>
      <c r="E2785" s="25"/>
      <c r="F2785" s="25"/>
      <c r="G2785" s="66"/>
    </row>
    <row r="2786" spans="1:7">
      <c r="A2786" s="23"/>
      <c r="B2786" s="24"/>
      <c r="C2786" s="25"/>
      <c r="D2786" s="25"/>
      <c r="E2786" s="25"/>
      <c r="F2786" s="25"/>
      <c r="G2786" s="66"/>
    </row>
    <row r="2787" spans="1:7">
      <c r="A2787" s="23"/>
      <c r="B2787" s="24"/>
      <c r="C2787" s="25"/>
      <c r="D2787" s="25"/>
      <c r="E2787" s="25"/>
      <c r="F2787" s="25"/>
      <c r="G2787" s="66"/>
    </row>
    <row r="2788" spans="1:7">
      <c r="A2788" s="23"/>
      <c r="B2788" s="24"/>
      <c r="C2788" s="25"/>
      <c r="D2788" s="25"/>
      <c r="E2788" s="25"/>
      <c r="F2788" s="25"/>
      <c r="G2788" s="66"/>
    </row>
    <row r="2789" spans="1:7">
      <c r="A2789" s="23"/>
      <c r="B2789" s="24"/>
      <c r="C2789" s="25"/>
      <c r="D2789" s="25"/>
      <c r="E2789" s="25"/>
      <c r="F2789" s="25"/>
      <c r="G2789" s="66"/>
    </row>
    <row r="2790" spans="1:7">
      <c r="A2790" s="23"/>
      <c r="B2790" s="24"/>
      <c r="C2790" s="25"/>
      <c r="D2790" s="25"/>
      <c r="E2790" s="25"/>
      <c r="F2790" s="25"/>
      <c r="G2790" s="66"/>
    </row>
    <row r="2791" spans="1:7">
      <c r="A2791" s="23"/>
      <c r="B2791" s="24"/>
      <c r="C2791" s="25"/>
      <c r="D2791" s="25"/>
      <c r="E2791" s="25"/>
      <c r="F2791" s="25"/>
      <c r="G2791" s="66"/>
    </row>
    <row r="2792" spans="1:7">
      <c r="A2792" s="23"/>
      <c r="B2792" s="24"/>
      <c r="C2792" s="25"/>
      <c r="D2792" s="25"/>
      <c r="E2792" s="25"/>
      <c r="F2792" s="25"/>
      <c r="G2792" s="66"/>
    </row>
    <row r="2793" spans="1:7">
      <c r="A2793" s="23"/>
      <c r="B2793" s="24"/>
      <c r="C2793" s="25"/>
      <c r="D2793" s="25"/>
      <c r="E2793" s="25"/>
      <c r="F2793" s="25"/>
      <c r="G2793" s="66"/>
    </row>
    <row r="2794" spans="1:7">
      <c r="A2794" s="23"/>
      <c r="B2794" s="24"/>
      <c r="C2794" s="25"/>
      <c r="D2794" s="25"/>
      <c r="E2794" s="25"/>
      <c r="F2794" s="25"/>
      <c r="G2794" s="66"/>
    </row>
    <row r="2795" spans="1:7">
      <c r="A2795" s="23"/>
      <c r="B2795" s="24"/>
      <c r="C2795" s="25"/>
      <c r="D2795" s="25"/>
      <c r="E2795" s="25"/>
      <c r="F2795" s="25"/>
      <c r="G2795" s="66"/>
    </row>
    <row r="2796" spans="1:7">
      <c r="A2796" s="23"/>
      <c r="B2796" s="24"/>
      <c r="C2796" s="25"/>
      <c r="D2796" s="25"/>
      <c r="E2796" s="25"/>
      <c r="F2796" s="25"/>
      <c r="G2796" s="66"/>
    </row>
    <row r="2797" spans="1:7">
      <c r="A2797" s="23"/>
      <c r="B2797" s="24"/>
      <c r="C2797" s="25"/>
      <c r="D2797" s="25"/>
      <c r="E2797" s="25"/>
      <c r="F2797" s="25"/>
      <c r="G2797" s="66"/>
    </row>
    <row r="2798" spans="1:7">
      <c r="A2798" s="23"/>
      <c r="B2798" s="24"/>
      <c r="C2798" s="25"/>
      <c r="D2798" s="25"/>
      <c r="E2798" s="25"/>
      <c r="F2798" s="25"/>
      <c r="G2798" s="66"/>
    </row>
    <row r="2799" spans="1:7">
      <c r="A2799" s="23"/>
      <c r="B2799" s="24"/>
      <c r="C2799" s="25"/>
      <c r="D2799" s="25"/>
      <c r="E2799" s="25"/>
      <c r="F2799" s="25"/>
      <c r="G2799" s="66"/>
    </row>
    <row r="2800" spans="1:7">
      <c r="A2800" s="23"/>
      <c r="B2800" s="24"/>
      <c r="C2800" s="25"/>
      <c r="D2800" s="25"/>
      <c r="E2800" s="25"/>
      <c r="F2800" s="25"/>
      <c r="G2800" s="66"/>
    </row>
    <row r="2801" spans="1:7">
      <c r="A2801" s="23"/>
      <c r="B2801" s="24"/>
      <c r="C2801" s="25"/>
      <c r="D2801" s="25"/>
      <c r="E2801" s="25"/>
      <c r="F2801" s="25"/>
      <c r="G2801" s="66"/>
    </row>
    <row r="2802" spans="1:7">
      <c r="A2802" s="23"/>
      <c r="B2802" s="24"/>
      <c r="C2802" s="25"/>
      <c r="D2802" s="25"/>
      <c r="E2802" s="25"/>
      <c r="F2802" s="25"/>
      <c r="G2802" s="66"/>
    </row>
    <row r="2803" spans="1:7">
      <c r="A2803" s="23"/>
      <c r="B2803" s="24"/>
      <c r="C2803" s="25"/>
      <c r="D2803" s="25"/>
      <c r="E2803" s="25"/>
      <c r="F2803" s="25"/>
      <c r="G2803" s="66"/>
    </row>
    <row r="2804" spans="1:7">
      <c r="A2804" s="23"/>
      <c r="B2804" s="24"/>
      <c r="C2804" s="25"/>
      <c r="D2804" s="25"/>
      <c r="E2804" s="25"/>
      <c r="F2804" s="25"/>
      <c r="G2804" s="66"/>
    </row>
    <row r="2805" spans="1:7">
      <c r="A2805" s="23"/>
      <c r="B2805" s="24"/>
      <c r="C2805" s="25"/>
      <c r="D2805" s="25"/>
      <c r="E2805" s="25"/>
      <c r="F2805" s="25"/>
      <c r="G2805" s="66"/>
    </row>
    <row r="2806" spans="1:7">
      <c r="A2806" s="23"/>
      <c r="B2806" s="24"/>
      <c r="C2806" s="25"/>
      <c r="D2806" s="25"/>
      <c r="E2806" s="25"/>
      <c r="F2806" s="25"/>
      <c r="G2806" s="66"/>
    </row>
    <row r="2807" spans="1:7">
      <c r="A2807" s="23"/>
      <c r="B2807" s="24"/>
      <c r="C2807" s="25"/>
      <c r="D2807" s="25"/>
      <c r="E2807" s="25"/>
      <c r="F2807" s="25"/>
      <c r="G2807" s="66"/>
    </row>
    <row r="2808" spans="1:7">
      <c r="A2808" s="23"/>
      <c r="B2808" s="24"/>
      <c r="C2808" s="25"/>
      <c r="D2808" s="25"/>
      <c r="E2808" s="25"/>
      <c r="F2808" s="25"/>
      <c r="G2808" s="66"/>
    </row>
    <row r="2809" spans="1:7">
      <c r="A2809" s="23"/>
      <c r="B2809" s="24"/>
      <c r="C2809" s="25"/>
      <c r="D2809" s="25"/>
      <c r="E2809" s="25"/>
      <c r="F2809" s="25"/>
      <c r="G2809" s="66"/>
    </row>
    <row r="2810" spans="1:7">
      <c r="A2810" s="23"/>
      <c r="B2810" s="24"/>
      <c r="C2810" s="25"/>
      <c r="D2810" s="25"/>
      <c r="E2810" s="25"/>
      <c r="F2810" s="25"/>
      <c r="G2810" s="66"/>
    </row>
    <row r="2811" spans="1:7">
      <c r="A2811" s="23"/>
      <c r="B2811" s="24"/>
      <c r="C2811" s="25"/>
      <c r="D2811" s="25"/>
      <c r="E2811" s="25"/>
      <c r="F2811" s="25"/>
      <c r="G2811" s="66"/>
    </row>
    <row r="2812" spans="1:7">
      <c r="A2812" s="23"/>
      <c r="B2812" s="24"/>
      <c r="C2812" s="25"/>
      <c r="D2812" s="25"/>
      <c r="E2812" s="25"/>
      <c r="F2812" s="25"/>
      <c r="G2812" s="66"/>
    </row>
    <row r="2813" spans="1:7">
      <c r="A2813" s="23"/>
      <c r="B2813" s="24"/>
      <c r="C2813" s="25"/>
      <c r="D2813" s="25"/>
      <c r="E2813" s="25"/>
      <c r="F2813" s="25"/>
      <c r="G2813" s="66"/>
    </row>
    <row r="2814" spans="1:7">
      <c r="A2814" s="23"/>
      <c r="B2814" s="24"/>
      <c r="C2814" s="25"/>
      <c r="D2814" s="25"/>
      <c r="E2814" s="25"/>
      <c r="F2814" s="25"/>
      <c r="G2814" s="66"/>
    </row>
    <row r="2815" spans="1:7">
      <c r="A2815" s="23"/>
      <c r="B2815" s="24"/>
      <c r="C2815" s="25"/>
      <c r="D2815" s="25"/>
      <c r="E2815" s="25"/>
      <c r="F2815" s="25"/>
      <c r="G2815" s="66"/>
    </row>
    <row r="2816" spans="1:7">
      <c r="A2816" s="23"/>
      <c r="B2816" s="24"/>
      <c r="C2816" s="25"/>
      <c r="D2816" s="25"/>
      <c r="E2816" s="25"/>
      <c r="F2816" s="25"/>
      <c r="G2816" s="66"/>
    </row>
    <row r="2817" spans="1:7">
      <c r="A2817" s="23"/>
      <c r="B2817" s="24"/>
      <c r="C2817" s="25"/>
      <c r="D2817" s="25"/>
      <c r="E2817" s="25"/>
      <c r="F2817" s="25"/>
      <c r="G2817" s="66"/>
    </row>
    <row r="2818" spans="1:7">
      <c r="A2818" s="23"/>
      <c r="B2818" s="24"/>
      <c r="C2818" s="25"/>
      <c r="D2818" s="25"/>
      <c r="E2818" s="25"/>
      <c r="F2818" s="25"/>
      <c r="G2818" s="66"/>
    </row>
    <row r="2819" spans="1:7">
      <c r="A2819" s="23"/>
      <c r="B2819" s="24"/>
      <c r="C2819" s="25"/>
      <c r="D2819" s="25"/>
      <c r="E2819" s="25"/>
      <c r="F2819" s="25"/>
      <c r="G2819" s="66"/>
    </row>
    <row r="2820" spans="1:7">
      <c r="A2820" s="23"/>
      <c r="B2820" s="24"/>
      <c r="C2820" s="25"/>
      <c r="D2820" s="25"/>
      <c r="E2820" s="25"/>
      <c r="F2820" s="25"/>
      <c r="G2820" s="66"/>
    </row>
    <row r="2821" spans="1:7">
      <c r="A2821" s="23"/>
      <c r="B2821" s="24"/>
      <c r="C2821" s="25"/>
      <c r="D2821" s="25"/>
      <c r="E2821" s="25"/>
      <c r="F2821" s="25"/>
      <c r="G2821" s="66"/>
    </row>
    <row r="2822" spans="1:7">
      <c r="A2822" s="23"/>
      <c r="B2822" s="24"/>
      <c r="C2822" s="25"/>
      <c r="D2822" s="25"/>
      <c r="E2822" s="25"/>
      <c r="F2822" s="25"/>
      <c r="G2822" s="66"/>
    </row>
    <row r="2823" spans="1:7">
      <c r="A2823" s="23"/>
      <c r="B2823" s="24"/>
      <c r="C2823" s="25"/>
      <c r="D2823" s="25"/>
      <c r="E2823" s="25"/>
      <c r="F2823" s="25"/>
      <c r="G2823" s="66"/>
    </row>
    <row r="2824" spans="1:7">
      <c r="A2824" s="23"/>
      <c r="B2824" s="24"/>
      <c r="C2824" s="25"/>
      <c r="D2824" s="25"/>
      <c r="E2824" s="25"/>
      <c r="F2824" s="25"/>
      <c r="G2824" s="66"/>
    </row>
    <row r="2825" spans="1:7">
      <c r="A2825" s="23"/>
      <c r="B2825" s="24"/>
      <c r="C2825" s="25"/>
      <c r="D2825" s="25"/>
      <c r="E2825" s="25"/>
      <c r="F2825" s="25"/>
      <c r="G2825" s="66"/>
    </row>
    <row r="2826" spans="1:7">
      <c r="A2826" s="23"/>
      <c r="B2826" s="24"/>
      <c r="C2826" s="25"/>
      <c r="D2826" s="25"/>
      <c r="E2826" s="25"/>
      <c r="F2826" s="25"/>
      <c r="G2826" s="66"/>
    </row>
    <row r="2827" spans="1:7">
      <c r="A2827" s="23"/>
      <c r="B2827" s="24"/>
      <c r="C2827" s="25"/>
      <c r="D2827" s="25"/>
      <c r="E2827" s="25"/>
      <c r="F2827" s="25"/>
      <c r="G2827" s="66"/>
    </row>
    <row r="2828" spans="1:7">
      <c r="A2828" s="23"/>
      <c r="B2828" s="24"/>
      <c r="C2828" s="25"/>
      <c r="D2828" s="25"/>
      <c r="E2828" s="25"/>
      <c r="F2828" s="25"/>
      <c r="G2828" s="66"/>
    </row>
    <row r="2829" spans="1:7">
      <c r="A2829" s="23"/>
      <c r="B2829" s="24"/>
      <c r="C2829" s="25"/>
      <c r="D2829" s="25"/>
      <c r="E2829" s="25"/>
      <c r="F2829" s="25"/>
      <c r="G2829" s="66"/>
    </row>
    <row r="2830" spans="1:7">
      <c r="A2830" s="23"/>
      <c r="B2830" s="24"/>
      <c r="C2830" s="25"/>
      <c r="D2830" s="25"/>
      <c r="E2830" s="25"/>
      <c r="F2830" s="25"/>
      <c r="G2830" s="66"/>
    </row>
    <row r="2831" spans="1:7">
      <c r="A2831" s="23"/>
      <c r="B2831" s="24"/>
      <c r="C2831" s="25"/>
      <c r="D2831" s="25"/>
      <c r="E2831" s="25"/>
      <c r="F2831" s="25"/>
      <c r="G2831" s="66"/>
    </row>
    <row r="2832" spans="1:7">
      <c r="A2832" s="23"/>
      <c r="B2832" s="24"/>
      <c r="C2832" s="25"/>
      <c r="D2832" s="25"/>
      <c r="E2832" s="25"/>
      <c r="F2832" s="25"/>
      <c r="G2832" s="66"/>
    </row>
    <row r="2833" spans="1:7">
      <c r="A2833" s="23"/>
      <c r="B2833" s="24"/>
      <c r="C2833" s="25"/>
      <c r="D2833" s="25"/>
      <c r="E2833" s="25"/>
      <c r="F2833" s="25"/>
      <c r="G2833" s="66"/>
    </row>
    <row r="2834" spans="1:7">
      <c r="A2834" s="23"/>
      <c r="B2834" s="24"/>
      <c r="C2834" s="25"/>
      <c r="D2834" s="25"/>
      <c r="E2834" s="25"/>
      <c r="F2834" s="25"/>
      <c r="G2834" s="66"/>
    </row>
    <row r="2835" spans="1:7">
      <c r="A2835" s="23"/>
      <c r="B2835" s="24"/>
      <c r="C2835" s="25"/>
      <c r="D2835" s="25"/>
      <c r="E2835" s="25"/>
      <c r="F2835" s="25"/>
      <c r="G2835" s="66"/>
    </row>
    <row r="2836" spans="1:7">
      <c r="A2836" s="23"/>
      <c r="B2836" s="24"/>
      <c r="C2836" s="25"/>
      <c r="D2836" s="25"/>
      <c r="E2836" s="25"/>
      <c r="F2836" s="25"/>
      <c r="G2836" s="66"/>
    </row>
    <row r="2837" spans="1:7">
      <c r="A2837" s="23"/>
      <c r="B2837" s="24"/>
      <c r="C2837" s="25"/>
      <c r="D2837" s="25"/>
      <c r="E2837" s="25"/>
      <c r="F2837" s="25"/>
      <c r="G2837" s="66"/>
    </row>
    <row r="2838" spans="1:7">
      <c r="A2838" s="23"/>
      <c r="B2838" s="24"/>
      <c r="C2838" s="25"/>
      <c r="D2838" s="25"/>
      <c r="E2838" s="25"/>
      <c r="F2838" s="25"/>
      <c r="G2838" s="66"/>
    </row>
    <row r="2839" spans="1:7">
      <c r="A2839" s="23"/>
      <c r="B2839" s="24"/>
      <c r="C2839" s="25"/>
      <c r="D2839" s="25"/>
      <c r="E2839" s="25"/>
      <c r="F2839" s="25"/>
      <c r="G2839" s="66"/>
    </row>
    <row r="2840" spans="1:7">
      <c r="A2840" s="23"/>
      <c r="B2840" s="24"/>
      <c r="C2840" s="25"/>
      <c r="D2840" s="25"/>
      <c r="E2840" s="25"/>
      <c r="F2840" s="25"/>
      <c r="G2840" s="66"/>
    </row>
    <row r="2841" spans="1:7">
      <c r="A2841" s="23"/>
      <c r="B2841" s="24"/>
      <c r="C2841" s="25"/>
      <c r="D2841" s="25"/>
      <c r="E2841" s="25"/>
      <c r="F2841" s="25"/>
      <c r="G2841" s="66"/>
    </row>
    <row r="2842" spans="1:7">
      <c r="A2842" s="23"/>
      <c r="B2842" s="24"/>
      <c r="C2842" s="25"/>
      <c r="D2842" s="25"/>
      <c r="E2842" s="25"/>
      <c r="F2842" s="25"/>
      <c r="G2842" s="66"/>
    </row>
    <row r="2843" spans="1:7">
      <c r="A2843" s="23"/>
      <c r="B2843" s="24"/>
      <c r="C2843" s="25"/>
      <c r="D2843" s="25"/>
      <c r="E2843" s="25"/>
      <c r="F2843" s="25"/>
      <c r="G2843" s="66"/>
    </row>
    <row r="2844" spans="1:7">
      <c r="A2844" s="23"/>
      <c r="B2844" s="24"/>
      <c r="C2844" s="25"/>
      <c r="D2844" s="25"/>
      <c r="E2844" s="25"/>
      <c r="F2844" s="25"/>
      <c r="G2844" s="66"/>
    </row>
    <row r="2845" spans="1:7">
      <c r="A2845" s="23"/>
      <c r="B2845" s="24"/>
      <c r="C2845" s="25"/>
      <c r="D2845" s="25"/>
      <c r="E2845" s="25"/>
      <c r="F2845" s="25"/>
      <c r="G2845" s="66"/>
    </row>
    <row r="2846" spans="1:7">
      <c r="A2846" s="23"/>
      <c r="B2846" s="24"/>
      <c r="C2846" s="25"/>
      <c r="D2846" s="25"/>
      <c r="E2846" s="25"/>
      <c r="F2846" s="25"/>
      <c r="G2846" s="66"/>
    </row>
    <row r="2847" spans="1:7">
      <c r="A2847" s="23"/>
      <c r="B2847" s="24"/>
      <c r="C2847" s="25"/>
      <c r="D2847" s="25"/>
      <c r="E2847" s="25"/>
      <c r="F2847" s="25"/>
      <c r="G2847" s="66"/>
    </row>
    <row r="2848" spans="1:7">
      <c r="A2848" s="23"/>
      <c r="B2848" s="24"/>
      <c r="C2848" s="25"/>
      <c r="D2848" s="25"/>
      <c r="E2848" s="25"/>
      <c r="F2848" s="25"/>
      <c r="G2848" s="66"/>
    </row>
    <row r="2849" spans="1:7">
      <c r="A2849" s="23"/>
      <c r="B2849" s="24"/>
      <c r="C2849" s="25"/>
      <c r="D2849" s="25"/>
      <c r="E2849" s="25"/>
      <c r="F2849" s="25"/>
      <c r="G2849" s="66"/>
    </row>
    <row r="2850" spans="1:7">
      <c r="A2850" s="23"/>
      <c r="B2850" s="24"/>
      <c r="C2850" s="25"/>
      <c r="D2850" s="25"/>
      <c r="E2850" s="25"/>
      <c r="F2850" s="25"/>
      <c r="G2850" s="66"/>
    </row>
    <row r="2851" spans="1:7">
      <c r="A2851" s="23"/>
      <c r="B2851" s="24"/>
      <c r="C2851" s="25"/>
      <c r="D2851" s="25"/>
      <c r="E2851" s="25"/>
      <c r="F2851" s="25"/>
      <c r="G2851" s="66"/>
    </row>
    <row r="2852" spans="1:7">
      <c r="A2852" s="23"/>
      <c r="B2852" s="24"/>
      <c r="C2852" s="25"/>
      <c r="D2852" s="25"/>
      <c r="E2852" s="25"/>
      <c r="F2852" s="25"/>
      <c r="G2852" s="66"/>
    </row>
    <row r="2853" spans="1:7">
      <c r="A2853" s="23"/>
      <c r="B2853" s="24"/>
      <c r="C2853" s="25"/>
      <c r="D2853" s="25"/>
      <c r="E2853" s="25"/>
      <c r="F2853" s="25"/>
      <c r="G2853" s="66"/>
    </row>
    <row r="2854" spans="1:7">
      <c r="A2854" s="23"/>
      <c r="B2854" s="24"/>
      <c r="C2854" s="25"/>
      <c r="D2854" s="25"/>
      <c r="E2854" s="25"/>
      <c r="F2854" s="25"/>
      <c r="G2854" s="66"/>
    </row>
    <row r="2855" spans="1:7">
      <c r="A2855" s="23"/>
      <c r="B2855" s="24"/>
      <c r="C2855" s="25"/>
      <c r="D2855" s="25"/>
      <c r="E2855" s="25"/>
      <c r="F2855" s="25"/>
      <c r="G2855" s="66"/>
    </row>
    <row r="2856" spans="1:7">
      <c r="A2856" s="23"/>
      <c r="B2856" s="24"/>
      <c r="C2856" s="25"/>
      <c r="D2856" s="25"/>
      <c r="E2856" s="25"/>
      <c r="F2856" s="25"/>
      <c r="G2856" s="66"/>
    </row>
    <row r="2857" spans="1:7">
      <c r="A2857" s="23"/>
      <c r="B2857" s="24"/>
      <c r="C2857" s="25"/>
      <c r="D2857" s="25"/>
      <c r="E2857" s="25"/>
      <c r="F2857" s="25"/>
      <c r="G2857" s="66"/>
    </row>
    <row r="2858" spans="1:7">
      <c r="A2858" s="23"/>
      <c r="B2858" s="24"/>
      <c r="C2858" s="25"/>
      <c r="D2858" s="25"/>
      <c r="E2858" s="25"/>
      <c r="F2858" s="25"/>
      <c r="G2858" s="66"/>
    </row>
    <row r="2859" spans="1:7">
      <c r="A2859" s="23"/>
      <c r="B2859" s="24"/>
      <c r="C2859" s="25"/>
      <c r="D2859" s="25"/>
      <c r="E2859" s="25"/>
      <c r="F2859" s="25"/>
      <c r="G2859" s="66"/>
    </row>
    <row r="2860" spans="1:7">
      <c r="A2860" s="23"/>
      <c r="B2860" s="24"/>
      <c r="C2860" s="25"/>
      <c r="D2860" s="25"/>
      <c r="E2860" s="25"/>
      <c r="F2860" s="25"/>
      <c r="G2860" s="66"/>
    </row>
    <row r="2861" spans="1:7">
      <c r="A2861" s="23"/>
      <c r="B2861" s="24"/>
      <c r="C2861" s="25"/>
      <c r="D2861" s="25"/>
      <c r="E2861" s="25"/>
      <c r="F2861" s="25"/>
      <c r="G2861" s="66"/>
    </row>
    <row r="2862" spans="1:7">
      <c r="A2862" s="23"/>
      <c r="B2862" s="24"/>
      <c r="C2862" s="25"/>
      <c r="D2862" s="25"/>
      <c r="E2862" s="25"/>
      <c r="F2862" s="25"/>
      <c r="G2862" s="66"/>
    </row>
    <row r="2863" spans="1:7">
      <c r="A2863" s="23"/>
      <c r="B2863" s="24"/>
      <c r="C2863" s="25"/>
      <c r="D2863" s="25"/>
      <c r="E2863" s="25"/>
      <c r="F2863" s="25"/>
      <c r="G2863" s="66"/>
    </row>
    <row r="2864" spans="1:7">
      <c r="A2864" s="23"/>
      <c r="B2864" s="24"/>
      <c r="C2864" s="25"/>
      <c r="D2864" s="25"/>
      <c r="E2864" s="25"/>
      <c r="F2864" s="25"/>
      <c r="G2864" s="66"/>
    </row>
    <row r="2865" spans="1:7">
      <c r="A2865" s="23"/>
      <c r="B2865" s="24"/>
      <c r="C2865" s="25"/>
      <c r="D2865" s="25"/>
      <c r="E2865" s="25"/>
      <c r="F2865" s="25"/>
      <c r="G2865" s="66"/>
    </row>
    <row r="2866" spans="1:7">
      <c r="A2866" s="23"/>
      <c r="B2866" s="24"/>
      <c r="C2866" s="25"/>
      <c r="D2866" s="25"/>
      <c r="E2866" s="25"/>
      <c r="F2866" s="25"/>
      <c r="G2866" s="66"/>
    </row>
    <row r="2867" spans="1:7">
      <c r="A2867" s="23"/>
      <c r="B2867" s="24"/>
      <c r="C2867" s="25"/>
      <c r="D2867" s="25"/>
      <c r="E2867" s="25"/>
      <c r="F2867" s="25"/>
      <c r="G2867" s="66"/>
    </row>
    <row r="2868" spans="1:7">
      <c r="A2868" s="23"/>
      <c r="B2868" s="24"/>
      <c r="C2868" s="25"/>
      <c r="D2868" s="25"/>
      <c r="E2868" s="25"/>
      <c r="F2868" s="25"/>
      <c r="G2868" s="66"/>
    </row>
    <row r="2869" spans="1:7">
      <c r="A2869" s="23"/>
      <c r="B2869" s="24"/>
      <c r="C2869" s="25"/>
      <c r="D2869" s="25"/>
      <c r="E2869" s="25"/>
      <c r="F2869" s="25"/>
      <c r="G2869" s="66"/>
    </row>
    <row r="2870" spans="1:7">
      <c r="A2870" s="23"/>
      <c r="B2870" s="24"/>
      <c r="C2870" s="25"/>
      <c r="D2870" s="25"/>
      <c r="E2870" s="25"/>
      <c r="F2870" s="25"/>
      <c r="G2870" s="66"/>
    </row>
    <row r="2871" spans="1:7">
      <c r="A2871" s="23"/>
      <c r="B2871" s="24"/>
      <c r="C2871" s="25"/>
      <c r="D2871" s="25"/>
      <c r="E2871" s="25"/>
      <c r="F2871" s="25"/>
      <c r="G2871" s="66"/>
    </row>
    <row r="2872" spans="1:7">
      <c r="A2872" s="23"/>
      <c r="B2872" s="24"/>
      <c r="C2872" s="25"/>
      <c r="D2872" s="25"/>
      <c r="E2872" s="25"/>
      <c r="F2872" s="25"/>
      <c r="G2872" s="66"/>
    </row>
    <row r="2873" spans="1:7">
      <c r="A2873" s="23"/>
      <c r="B2873" s="24"/>
      <c r="C2873" s="25"/>
      <c r="D2873" s="25"/>
      <c r="E2873" s="25"/>
      <c r="F2873" s="25"/>
      <c r="G2873" s="66"/>
    </row>
    <row r="2874" spans="1:7">
      <c r="A2874" s="23"/>
      <c r="B2874" s="24"/>
      <c r="C2874" s="25"/>
      <c r="D2874" s="25"/>
      <c r="E2874" s="25"/>
      <c r="F2874" s="25"/>
      <c r="G2874" s="66"/>
    </row>
    <row r="2875" spans="1:7">
      <c r="A2875" s="23"/>
      <c r="B2875" s="24"/>
      <c r="C2875" s="25"/>
      <c r="D2875" s="25"/>
      <c r="E2875" s="25"/>
      <c r="F2875" s="25"/>
      <c r="G2875" s="66"/>
    </row>
    <row r="2876" spans="1:7">
      <c r="A2876" s="23"/>
      <c r="B2876" s="24"/>
      <c r="C2876" s="25"/>
      <c r="D2876" s="25"/>
      <c r="E2876" s="25"/>
      <c r="F2876" s="25"/>
      <c r="G2876" s="66"/>
    </row>
    <row r="2877" spans="1:7">
      <c r="A2877" s="23"/>
      <c r="B2877" s="24"/>
      <c r="C2877" s="25"/>
      <c r="D2877" s="25"/>
      <c r="E2877" s="25"/>
      <c r="F2877" s="25"/>
      <c r="G2877" s="66"/>
    </row>
    <row r="2878" spans="1:7">
      <c r="A2878" s="23"/>
      <c r="B2878" s="24"/>
      <c r="C2878" s="25"/>
      <c r="D2878" s="25"/>
      <c r="E2878" s="25"/>
      <c r="F2878" s="25"/>
      <c r="G2878" s="66"/>
    </row>
    <row r="2879" spans="1:7">
      <c r="A2879" s="23"/>
      <c r="B2879" s="24"/>
      <c r="C2879" s="25"/>
      <c r="D2879" s="25"/>
      <c r="E2879" s="25"/>
      <c r="F2879" s="25"/>
      <c r="G2879" s="66"/>
    </row>
    <row r="2880" spans="1:7">
      <c r="A2880" s="23"/>
      <c r="B2880" s="24"/>
      <c r="C2880" s="25"/>
      <c r="D2880" s="25"/>
      <c r="E2880" s="25"/>
      <c r="F2880" s="25"/>
      <c r="G2880" s="66"/>
    </row>
    <row r="2881" spans="1:7">
      <c r="A2881" s="23"/>
      <c r="B2881" s="24"/>
      <c r="C2881" s="25"/>
      <c r="D2881" s="25"/>
      <c r="E2881" s="25"/>
      <c r="F2881" s="25"/>
      <c r="G2881" s="66"/>
    </row>
    <row r="2882" spans="1:7">
      <c r="A2882" s="23"/>
      <c r="B2882" s="24"/>
      <c r="C2882" s="25"/>
      <c r="D2882" s="25"/>
      <c r="E2882" s="25"/>
      <c r="F2882" s="25"/>
      <c r="G2882" s="66"/>
    </row>
    <row r="2883" spans="1:7">
      <c r="A2883" s="23"/>
      <c r="B2883" s="24"/>
      <c r="C2883" s="25"/>
      <c r="D2883" s="25"/>
      <c r="E2883" s="25"/>
      <c r="F2883" s="25"/>
      <c r="G2883" s="66"/>
    </row>
    <row r="2884" spans="1:7">
      <c r="A2884" s="23"/>
      <c r="B2884" s="24"/>
      <c r="C2884" s="25"/>
      <c r="D2884" s="25"/>
      <c r="E2884" s="25"/>
      <c r="F2884" s="25"/>
      <c r="G2884" s="66"/>
    </row>
    <row r="2885" spans="1:7">
      <c r="A2885" s="23"/>
      <c r="B2885" s="24"/>
      <c r="C2885" s="25"/>
      <c r="D2885" s="25"/>
      <c r="E2885" s="25"/>
      <c r="F2885" s="25"/>
      <c r="G2885" s="66"/>
    </row>
    <row r="2886" spans="1:7">
      <c r="A2886" s="23"/>
      <c r="B2886" s="24"/>
      <c r="C2886" s="25"/>
      <c r="D2886" s="25"/>
      <c r="E2886" s="25"/>
      <c r="F2886" s="25"/>
      <c r="G2886" s="66"/>
    </row>
    <row r="2887" spans="1:7">
      <c r="A2887" s="23"/>
      <c r="B2887" s="24"/>
      <c r="C2887" s="25"/>
      <c r="D2887" s="25"/>
      <c r="E2887" s="25"/>
      <c r="F2887" s="25"/>
      <c r="G2887" s="66"/>
    </row>
    <row r="2888" spans="1:7">
      <c r="A2888" s="23"/>
      <c r="B2888" s="24"/>
      <c r="C2888" s="25"/>
      <c r="D2888" s="25"/>
      <c r="E2888" s="25"/>
      <c r="F2888" s="25"/>
      <c r="G2888" s="66"/>
    </row>
    <row r="2889" spans="1:7">
      <c r="A2889" s="23"/>
      <c r="B2889" s="24"/>
      <c r="C2889" s="25"/>
      <c r="D2889" s="25"/>
      <c r="E2889" s="25"/>
      <c r="F2889" s="25"/>
      <c r="G2889" s="66"/>
    </row>
    <row r="2890" spans="1:7">
      <c r="A2890" s="23"/>
      <c r="B2890" s="24"/>
      <c r="C2890" s="25"/>
      <c r="D2890" s="25"/>
      <c r="E2890" s="25"/>
      <c r="F2890" s="25"/>
      <c r="G2890" s="66"/>
    </row>
    <row r="2891" spans="1:7">
      <c r="A2891" s="23"/>
      <c r="B2891" s="24"/>
      <c r="C2891" s="25"/>
      <c r="D2891" s="25"/>
      <c r="E2891" s="25"/>
      <c r="F2891" s="25"/>
      <c r="G2891" s="66"/>
    </row>
    <row r="2892" spans="1:7">
      <c r="A2892" s="23"/>
      <c r="B2892" s="24"/>
      <c r="C2892" s="25"/>
      <c r="D2892" s="25"/>
      <c r="E2892" s="25"/>
      <c r="F2892" s="25"/>
      <c r="G2892" s="66"/>
    </row>
    <row r="2893" spans="1:7">
      <c r="A2893" s="23"/>
      <c r="B2893" s="24"/>
      <c r="C2893" s="25"/>
      <c r="D2893" s="25"/>
      <c r="E2893" s="25"/>
      <c r="F2893" s="25"/>
      <c r="G2893" s="66"/>
    </row>
    <row r="2894" spans="1:7">
      <c r="A2894" s="23"/>
      <c r="B2894" s="24"/>
      <c r="C2894" s="25"/>
      <c r="D2894" s="25"/>
      <c r="E2894" s="25"/>
      <c r="F2894" s="25"/>
      <c r="G2894" s="66"/>
    </row>
    <row r="2895" spans="1:7">
      <c r="A2895" s="23"/>
      <c r="B2895" s="24"/>
      <c r="C2895" s="25"/>
      <c r="D2895" s="25"/>
      <c r="E2895" s="25"/>
      <c r="F2895" s="25"/>
      <c r="G2895" s="66"/>
    </row>
    <row r="2896" spans="1:7">
      <c r="A2896" s="23"/>
      <c r="B2896" s="24"/>
      <c r="C2896" s="25"/>
      <c r="D2896" s="25"/>
      <c r="E2896" s="25"/>
      <c r="F2896" s="25"/>
      <c r="G2896" s="66"/>
    </row>
    <row r="2897" spans="1:7">
      <c r="A2897" s="23"/>
      <c r="B2897" s="24"/>
      <c r="C2897" s="25"/>
      <c r="D2897" s="25"/>
      <c r="E2897" s="25"/>
      <c r="F2897" s="25"/>
      <c r="G2897" s="66"/>
    </row>
    <row r="2898" spans="1:7">
      <c r="A2898" s="23"/>
      <c r="B2898" s="24"/>
      <c r="C2898" s="25"/>
      <c r="D2898" s="25"/>
      <c r="E2898" s="25"/>
      <c r="F2898" s="25"/>
      <c r="G2898" s="66"/>
    </row>
    <row r="2899" spans="1:7">
      <c r="A2899" s="23"/>
      <c r="B2899" s="24"/>
      <c r="C2899" s="25"/>
      <c r="D2899" s="25"/>
      <c r="E2899" s="25"/>
      <c r="F2899" s="25"/>
      <c r="G2899" s="66"/>
    </row>
    <row r="2900" spans="1:7">
      <c r="A2900" s="23"/>
      <c r="B2900" s="24"/>
      <c r="C2900" s="25"/>
      <c r="D2900" s="25"/>
      <c r="E2900" s="25"/>
      <c r="F2900" s="25"/>
      <c r="G2900" s="66"/>
    </row>
    <row r="2901" spans="1:7">
      <c r="A2901" s="23"/>
      <c r="B2901" s="24"/>
      <c r="C2901" s="25"/>
      <c r="D2901" s="25"/>
      <c r="E2901" s="25"/>
      <c r="F2901" s="25"/>
      <c r="G2901" s="66"/>
    </row>
    <row r="2902" spans="1:7">
      <c r="A2902" s="23"/>
      <c r="B2902" s="24"/>
      <c r="C2902" s="25"/>
      <c r="D2902" s="25"/>
      <c r="E2902" s="25"/>
      <c r="F2902" s="25"/>
      <c r="G2902" s="66"/>
    </row>
    <row r="2903" spans="1:7">
      <c r="A2903" s="23"/>
      <c r="B2903" s="24"/>
      <c r="C2903" s="25"/>
      <c r="D2903" s="25"/>
      <c r="E2903" s="25"/>
      <c r="F2903" s="25"/>
      <c r="G2903" s="66"/>
    </row>
    <row r="2904" spans="1:7">
      <c r="A2904" s="23"/>
      <c r="B2904" s="24"/>
      <c r="C2904" s="25"/>
      <c r="D2904" s="25"/>
      <c r="E2904" s="25"/>
      <c r="F2904" s="25"/>
      <c r="G2904" s="66"/>
    </row>
    <row r="2905" spans="1:7">
      <c r="A2905" s="23"/>
      <c r="B2905" s="24"/>
      <c r="C2905" s="25"/>
      <c r="D2905" s="25"/>
      <c r="E2905" s="25"/>
      <c r="F2905" s="25"/>
      <c r="G2905" s="66"/>
    </row>
    <row r="2906" spans="1:7">
      <c r="A2906" s="23"/>
      <c r="B2906" s="24"/>
      <c r="C2906" s="25"/>
      <c r="D2906" s="25"/>
      <c r="E2906" s="25"/>
      <c r="F2906" s="25"/>
      <c r="G2906" s="66"/>
    </row>
    <row r="2907" spans="1:7">
      <c r="A2907" s="23"/>
      <c r="B2907" s="24"/>
      <c r="C2907" s="25"/>
      <c r="D2907" s="25"/>
      <c r="E2907" s="25"/>
      <c r="F2907" s="25"/>
      <c r="G2907" s="66"/>
    </row>
    <row r="2908" spans="1:7">
      <c r="A2908" s="23"/>
      <c r="B2908" s="24"/>
      <c r="C2908" s="25"/>
      <c r="D2908" s="25"/>
      <c r="E2908" s="25"/>
      <c r="F2908" s="25"/>
      <c r="G2908" s="66"/>
    </row>
    <row r="2909" spans="1:7">
      <c r="A2909" s="23"/>
      <c r="B2909" s="24"/>
      <c r="C2909" s="25"/>
      <c r="D2909" s="25"/>
      <c r="E2909" s="25"/>
      <c r="F2909" s="25"/>
      <c r="G2909" s="66"/>
    </row>
    <row r="2910" spans="1:7">
      <c r="A2910" s="23"/>
      <c r="B2910" s="24"/>
      <c r="C2910" s="25"/>
      <c r="D2910" s="25"/>
      <c r="E2910" s="25"/>
      <c r="F2910" s="25"/>
      <c r="G2910" s="66"/>
    </row>
    <row r="2911" spans="1:7">
      <c r="A2911" s="23"/>
      <c r="B2911" s="24"/>
      <c r="C2911" s="25"/>
      <c r="D2911" s="25"/>
      <c r="E2911" s="25"/>
      <c r="F2911" s="25"/>
      <c r="G2911" s="66"/>
    </row>
    <row r="2912" spans="1:7">
      <c r="A2912" s="23"/>
      <c r="B2912" s="24"/>
      <c r="C2912" s="25"/>
      <c r="D2912" s="25"/>
      <c r="E2912" s="25"/>
      <c r="F2912" s="25"/>
      <c r="G2912" s="66"/>
    </row>
    <row r="2913" spans="1:7">
      <c r="A2913" s="23"/>
      <c r="B2913" s="24"/>
      <c r="C2913" s="25"/>
      <c r="D2913" s="25"/>
      <c r="E2913" s="25"/>
      <c r="F2913" s="25"/>
      <c r="G2913" s="66"/>
    </row>
    <row r="2914" spans="1:7">
      <c r="A2914" s="23"/>
      <c r="B2914" s="24"/>
      <c r="C2914" s="25"/>
      <c r="D2914" s="25"/>
      <c r="E2914" s="25"/>
      <c r="F2914" s="25"/>
      <c r="G2914" s="66"/>
    </row>
    <row r="2915" spans="1:7">
      <c r="A2915" s="23"/>
      <c r="B2915" s="24"/>
      <c r="C2915" s="25"/>
      <c r="D2915" s="25"/>
      <c r="E2915" s="25"/>
      <c r="F2915" s="25"/>
      <c r="G2915" s="66"/>
    </row>
    <row r="2916" spans="1:7">
      <c r="A2916" s="23"/>
      <c r="B2916" s="24"/>
      <c r="C2916" s="25"/>
      <c r="D2916" s="25"/>
      <c r="E2916" s="25"/>
      <c r="F2916" s="25"/>
      <c r="G2916" s="66"/>
    </row>
    <row r="2917" spans="1:7">
      <c r="A2917" s="23"/>
      <c r="B2917" s="24"/>
      <c r="C2917" s="25"/>
      <c r="D2917" s="25"/>
      <c r="E2917" s="25"/>
      <c r="F2917" s="25"/>
      <c r="G2917" s="66"/>
    </row>
    <row r="2918" spans="1:7">
      <c r="A2918" s="23"/>
      <c r="B2918" s="24"/>
      <c r="C2918" s="25"/>
      <c r="D2918" s="25"/>
      <c r="E2918" s="25"/>
      <c r="F2918" s="25"/>
      <c r="G2918" s="66"/>
    </row>
    <row r="2919" spans="1:7">
      <c r="A2919" s="23"/>
      <c r="B2919" s="24"/>
      <c r="C2919" s="25"/>
      <c r="D2919" s="25"/>
      <c r="E2919" s="25"/>
      <c r="F2919" s="25"/>
      <c r="G2919" s="66"/>
    </row>
    <row r="2920" spans="1:7">
      <c r="A2920" s="23"/>
      <c r="B2920" s="24"/>
      <c r="C2920" s="25"/>
      <c r="D2920" s="25"/>
      <c r="E2920" s="25"/>
      <c r="F2920" s="25"/>
      <c r="G2920" s="66"/>
    </row>
    <row r="2921" spans="1:7">
      <c r="A2921" s="23"/>
      <c r="B2921" s="24"/>
      <c r="C2921" s="25"/>
      <c r="D2921" s="25"/>
      <c r="E2921" s="25"/>
      <c r="F2921" s="25"/>
      <c r="G2921" s="66"/>
    </row>
    <row r="2922" spans="1:7">
      <c r="A2922" s="23"/>
      <c r="B2922" s="24"/>
      <c r="C2922" s="25"/>
      <c r="D2922" s="25"/>
      <c r="E2922" s="25"/>
      <c r="F2922" s="25"/>
      <c r="G2922" s="66"/>
    </row>
    <row r="2923" spans="1:7">
      <c r="A2923" s="23"/>
      <c r="B2923" s="24"/>
      <c r="C2923" s="25"/>
      <c r="D2923" s="25"/>
      <c r="E2923" s="25"/>
      <c r="F2923" s="25"/>
      <c r="G2923" s="66"/>
    </row>
    <row r="2924" spans="1:7">
      <c r="A2924" s="23"/>
      <c r="B2924" s="24"/>
      <c r="C2924" s="25"/>
      <c r="D2924" s="25"/>
      <c r="E2924" s="25"/>
      <c r="F2924" s="25"/>
      <c r="G2924" s="66"/>
    </row>
    <row r="2925" spans="1:7">
      <c r="A2925" s="23"/>
      <c r="B2925" s="24"/>
      <c r="C2925" s="25"/>
      <c r="D2925" s="25"/>
      <c r="E2925" s="25"/>
      <c r="F2925" s="25"/>
      <c r="G2925" s="66"/>
    </row>
    <row r="2926" spans="1:7">
      <c r="A2926" s="23"/>
      <c r="B2926" s="24"/>
      <c r="C2926" s="25"/>
      <c r="D2926" s="25"/>
      <c r="E2926" s="25"/>
      <c r="F2926" s="25"/>
      <c r="G2926" s="66"/>
    </row>
    <row r="2927" spans="1:7">
      <c r="A2927" s="23"/>
      <c r="B2927" s="24"/>
      <c r="C2927" s="25"/>
      <c r="D2927" s="25"/>
      <c r="E2927" s="25"/>
      <c r="F2927" s="25"/>
      <c r="G2927" s="66"/>
    </row>
    <row r="2928" spans="1:7">
      <c r="A2928" s="23"/>
      <c r="B2928" s="24"/>
      <c r="C2928" s="25"/>
      <c r="D2928" s="25"/>
      <c r="E2928" s="25"/>
      <c r="F2928" s="25"/>
      <c r="G2928" s="66"/>
    </row>
    <row r="2929" spans="1:7">
      <c r="A2929" s="23"/>
      <c r="B2929" s="24"/>
      <c r="C2929" s="25"/>
      <c r="D2929" s="25"/>
      <c r="E2929" s="25"/>
      <c r="F2929" s="25"/>
      <c r="G2929" s="66"/>
    </row>
    <row r="2930" spans="1:7">
      <c r="A2930" s="23"/>
      <c r="B2930" s="24"/>
      <c r="C2930" s="25"/>
      <c r="D2930" s="25"/>
      <c r="E2930" s="25"/>
      <c r="F2930" s="25"/>
      <c r="G2930" s="66"/>
    </row>
    <row r="2931" spans="1:7">
      <c r="A2931" s="23"/>
      <c r="B2931" s="24"/>
      <c r="C2931" s="25"/>
      <c r="D2931" s="25"/>
      <c r="E2931" s="25"/>
      <c r="F2931" s="25"/>
      <c r="G2931" s="66"/>
    </row>
    <row r="2932" spans="1:7">
      <c r="A2932" s="23"/>
      <c r="B2932" s="24"/>
      <c r="C2932" s="25"/>
      <c r="D2932" s="25"/>
      <c r="E2932" s="25"/>
      <c r="F2932" s="25"/>
      <c r="G2932" s="66"/>
    </row>
    <row r="2933" spans="1:7">
      <c r="A2933" s="23"/>
      <c r="B2933" s="24"/>
      <c r="C2933" s="25"/>
      <c r="D2933" s="25"/>
      <c r="E2933" s="25"/>
      <c r="F2933" s="25"/>
      <c r="G2933" s="66"/>
    </row>
    <row r="2934" spans="1:7">
      <c r="A2934" s="23"/>
      <c r="B2934" s="24"/>
      <c r="C2934" s="25"/>
      <c r="D2934" s="25"/>
      <c r="E2934" s="25"/>
      <c r="F2934" s="25"/>
      <c r="G2934" s="66"/>
    </row>
    <row r="2935" spans="1:7">
      <c r="A2935" s="23"/>
      <c r="B2935" s="24"/>
      <c r="C2935" s="25"/>
      <c r="D2935" s="25"/>
      <c r="E2935" s="25"/>
      <c r="F2935" s="25"/>
      <c r="G2935" s="66"/>
    </row>
    <row r="2936" spans="1:7">
      <c r="A2936" s="23"/>
      <c r="B2936" s="24"/>
      <c r="C2936" s="25"/>
      <c r="D2936" s="25"/>
      <c r="E2936" s="25"/>
      <c r="F2936" s="25"/>
      <c r="G2936" s="66"/>
    </row>
    <row r="2937" spans="1:7">
      <c r="A2937" s="23"/>
      <c r="B2937" s="24"/>
      <c r="C2937" s="25"/>
      <c r="D2937" s="25"/>
      <c r="E2937" s="25"/>
      <c r="F2937" s="25"/>
      <c r="G2937" s="66"/>
    </row>
    <row r="2938" spans="1:7">
      <c r="A2938" s="23"/>
      <c r="B2938" s="24"/>
      <c r="C2938" s="25"/>
      <c r="D2938" s="25"/>
      <c r="E2938" s="25"/>
      <c r="F2938" s="25"/>
      <c r="G2938" s="66"/>
    </row>
    <row r="2939" spans="1:7">
      <c r="A2939" s="23"/>
      <c r="B2939" s="24"/>
      <c r="C2939" s="25"/>
      <c r="D2939" s="25"/>
      <c r="E2939" s="25"/>
      <c r="F2939" s="25"/>
      <c r="G2939" s="66"/>
    </row>
    <row r="2940" spans="1:7">
      <c r="A2940" s="23"/>
      <c r="B2940" s="24"/>
      <c r="C2940" s="25"/>
      <c r="D2940" s="25"/>
      <c r="E2940" s="25"/>
      <c r="F2940" s="25"/>
      <c r="G2940" s="66"/>
    </row>
    <row r="2941" spans="1:7">
      <c r="A2941" s="23"/>
      <c r="B2941" s="24"/>
      <c r="C2941" s="25"/>
      <c r="D2941" s="25"/>
      <c r="E2941" s="25"/>
      <c r="F2941" s="25"/>
      <c r="G2941" s="66"/>
    </row>
    <row r="2942" spans="1:7">
      <c r="A2942" s="23"/>
      <c r="B2942" s="24"/>
      <c r="C2942" s="25"/>
      <c r="D2942" s="25"/>
      <c r="E2942" s="25"/>
      <c r="F2942" s="25"/>
      <c r="G2942" s="66"/>
    </row>
    <row r="2943" spans="1:7">
      <c r="A2943" s="23"/>
      <c r="B2943" s="24"/>
      <c r="C2943" s="25"/>
      <c r="D2943" s="25"/>
      <c r="E2943" s="25"/>
      <c r="F2943" s="25"/>
      <c r="G2943" s="66"/>
    </row>
    <row r="2944" spans="1:7">
      <c r="A2944" s="23"/>
      <c r="B2944" s="24"/>
      <c r="C2944" s="25"/>
      <c r="D2944" s="25"/>
      <c r="E2944" s="25"/>
      <c r="F2944" s="25"/>
      <c r="G2944" s="66"/>
    </row>
    <row r="2945" spans="1:7">
      <c r="A2945" s="23"/>
      <c r="B2945" s="24"/>
      <c r="C2945" s="25"/>
      <c r="D2945" s="25"/>
      <c r="E2945" s="25"/>
      <c r="F2945" s="25"/>
      <c r="G2945" s="66"/>
    </row>
    <row r="2946" spans="1:7">
      <c r="A2946" s="23"/>
      <c r="B2946" s="24"/>
      <c r="C2946" s="25"/>
      <c r="D2946" s="25"/>
      <c r="E2946" s="25"/>
      <c r="F2946" s="25"/>
      <c r="G2946" s="66"/>
    </row>
    <row r="2947" spans="1:7">
      <c r="A2947" s="23"/>
      <c r="B2947" s="24"/>
      <c r="C2947" s="25"/>
      <c r="D2947" s="25"/>
      <c r="E2947" s="25"/>
      <c r="F2947" s="25"/>
      <c r="G2947" s="66"/>
    </row>
    <row r="2948" spans="1:7">
      <c r="A2948" s="23"/>
      <c r="B2948" s="24"/>
      <c r="C2948" s="25"/>
      <c r="D2948" s="25"/>
      <c r="E2948" s="25"/>
      <c r="F2948" s="25"/>
      <c r="G2948" s="66"/>
    </row>
    <row r="2949" spans="1:7">
      <c r="A2949" s="23"/>
      <c r="B2949" s="24"/>
      <c r="C2949" s="25"/>
      <c r="D2949" s="25"/>
      <c r="E2949" s="25"/>
      <c r="F2949" s="25"/>
      <c r="G2949" s="66"/>
    </row>
    <row r="2950" spans="1:7">
      <c r="A2950" s="23"/>
      <c r="B2950" s="24"/>
      <c r="C2950" s="25"/>
      <c r="D2950" s="25"/>
      <c r="E2950" s="25"/>
      <c r="F2950" s="25"/>
      <c r="G2950" s="66"/>
    </row>
    <row r="2951" spans="1:7">
      <c r="A2951" s="23"/>
      <c r="B2951" s="24"/>
      <c r="C2951" s="25"/>
      <c r="D2951" s="25"/>
      <c r="E2951" s="25"/>
      <c r="F2951" s="25"/>
      <c r="G2951" s="66"/>
    </row>
    <row r="2952" spans="1:7">
      <c r="A2952" s="23"/>
      <c r="B2952" s="24"/>
      <c r="C2952" s="25"/>
      <c r="D2952" s="25"/>
      <c r="E2952" s="25"/>
      <c r="F2952" s="25"/>
      <c r="G2952" s="66"/>
    </row>
    <row r="2953" spans="1:7">
      <c r="A2953" s="23"/>
      <c r="B2953" s="24"/>
      <c r="C2953" s="25"/>
      <c r="D2953" s="25"/>
      <c r="E2953" s="25"/>
      <c r="F2953" s="25"/>
      <c r="G2953" s="66"/>
    </row>
    <row r="2954" spans="1:7">
      <c r="A2954" s="23"/>
      <c r="B2954" s="24"/>
      <c r="C2954" s="25"/>
      <c r="D2954" s="25"/>
      <c r="E2954" s="25"/>
      <c r="F2954" s="25"/>
      <c r="G2954" s="66"/>
    </row>
    <row r="2955" spans="1:7">
      <c r="A2955" s="23"/>
      <c r="B2955" s="24"/>
      <c r="C2955" s="25"/>
      <c r="D2955" s="25"/>
      <c r="E2955" s="25"/>
      <c r="F2955" s="25"/>
      <c r="G2955" s="66"/>
    </row>
    <row r="2956" spans="1:7">
      <c r="A2956" s="23"/>
      <c r="B2956" s="24"/>
      <c r="C2956" s="25"/>
      <c r="D2956" s="25"/>
      <c r="E2956" s="25"/>
      <c r="F2956" s="25"/>
      <c r="G2956" s="66"/>
    </row>
    <row r="2957" spans="1:7">
      <c r="A2957" s="23"/>
      <c r="B2957" s="24"/>
      <c r="C2957" s="25"/>
      <c r="D2957" s="25"/>
      <c r="E2957" s="25"/>
      <c r="F2957" s="25"/>
      <c r="G2957" s="66"/>
    </row>
    <row r="2958" spans="1:7">
      <c r="A2958" s="23"/>
      <c r="B2958" s="24"/>
      <c r="C2958" s="25"/>
      <c r="D2958" s="25"/>
      <c r="E2958" s="25"/>
      <c r="F2958" s="25"/>
      <c r="G2958" s="66"/>
    </row>
    <row r="2959" spans="1:7">
      <c r="A2959" s="23"/>
      <c r="B2959" s="24"/>
      <c r="C2959" s="25"/>
      <c r="D2959" s="25"/>
      <c r="E2959" s="25"/>
      <c r="F2959" s="25"/>
      <c r="G2959" s="66"/>
    </row>
    <row r="2960" spans="1:7">
      <c r="A2960" s="23"/>
      <c r="B2960" s="24"/>
      <c r="C2960" s="25"/>
      <c r="D2960" s="25"/>
      <c r="E2960" s="25"/>
      <c r="F2960" s="25"/>
      <c r="G2960" s="66"/>
    </row>
    <row r="2961" spans="1:7">
      <c r="A2961" s="23"/>
      <c r="B2961" s="24"/>
      <c r="C2961" s="25"/>
      <c r="D2961" s="25"/>
      <c r="E2961" s="25"/>
      <c r="F2961" s="25"/>
      <c r="G2961" s="66"/>
    </row>
    <row r="2962" spans="1:7">
      <c r="A2962" s="23"/>
      <c r="B2962" s="24"/>
      <c r="C2962" s="25"/>
      <c r="D2962" s="25"/>
      <c r="E2962" s="25"/>
      <c r="F2962" s="25"/>
      <c r="G2962" s="66"/>
    </row>
    <row r="2963" spans="1:7">
      <c r="A2963" s="23"/>
      <c r="B2963" s="24"/>
      <c r="C2963" s="25"/>
      <c r="D2963" s="25"/>
      <c r="E2963" s="25"/>
      <c r="F2963" s="25"/>
      <c r="G2963" s="66"/>
    </row>
    <row r="2964" spans="1:7">
      <c r="A2964" s="23"/>
      <c r="B2964" s="24"/>
      <c r="C2964" s="25"/>
      <c r="D2964" s="25"/>
      <c r="E2964" s="25"/>
      <c r="F2964" s="25"/>
      <c r="G2964" s="66"/>
    </row>
    <row r="2965" spans="1:7">
      <c r="A2965" s="23"/>
      <c r="B2965" s="24"/>
      <c r="C2965" s="25"/>
      <c r="D2965" s="25"/>
      <c r="E2965" s="25"/>
      <c r="F2965" s="25"/>
      <c r="G2965" s="66"/>
    </row>
    <row r="2966" spans="1:7">
      <c r="A2966" s="23"/>
      <c r="B2966" s="24"/>
      <c r="C2966" s="25"/>
      <c r="D2966" s="25"/>
      <c r="E2966" s="25"/>
      <c r="F2966" s="25"/>
      <c r="G2966" s="66"/>
    </row>
    <row r="2967" spans="1:7">
      <c r="A2967" s="23"/>
      <c r="B2967" s="24"/>
      <c r="C2967" s="25"/>
      <c r="D2967" s="25"/>
      <c r="E2967" s="25"/>
      <c r="F2967" s="25"/>
      <c r="G2967" s="66"/>
    </row>
    <row r="2968" spans="1:7">
      <c r="A2968" s="23"/>
      <c r="B2968" s="24"/>
      <c r="C2968" s="25"/>
      <c r="D2968" s="25"/>
      <c r="E2968" s="25"/>
      <c r="F2968" s="25"/>
      <c r="G2968" s="66"/>
    </row>
    <row r="2969" spans="1:7">
      <c r="A2969" s="23"/>
      <c r="B2969" s="24"/>
      <c r="C2969" s="25"/>
      <c r="D2969" s="25"/>
      <c r="E2969" s="25"/>
      <c r="F2969" s="25"/>
      <c r="G2969" s="66"/>
    </row>
    <row r="2970" spans="1:7">
      <c r="A2970" s="23"/>
      <c r="B2970" s="24"/>
      <c r="C2970" s="25"/>
      <c r="D2970" s="25"/>
      <c r="E2970" s="25"/>
      <c r="F2970" s="25"/>
      <c r="G2970" s="66"/>
    </row>
    <row r="2971" spans="1:7">
      <c r="A2971" s="23"/>
      <c r="B2971" s="24"/>
      <c r="C2971" s="25"/>
      <c r="D2971" s="25"/>
      <c r="E2971" s="25"/>
      <c r="F2971" s="25"/>
      <c r="G2971" s="66"/>
    </row>
    <row r="2972" spans="1:7">
      <c r="A2972" s="23"/>
      <c r="B2972" s="24"/>
      <c r="C2972" s="25"/>
      <c r="D2972" s="25"/>
      <c r="E2972" s="25"/>
      <c r="F2972" s="25"/>
      <c r="G2972" s="66"/>
    </row>
    <row r="2973" spans="1:7">
      <c r="A2973" s="23"/>
      <c r="B2973" s="24"/>
      <c r="C2973" s="25"/>
      <c r="D2973" s="25"/>
      <c r="E2973" s="25"/>
      <c r="F2973" s="25"/>
      <c r="G2973" s="66"/>
    </row>
    <row r="2974" spans="1:7">
      <c r="A2974" s="23"/>
      <c r="B2974" s="24"/>
      <c r="C2974" s="25"/>
      <c r="D2974" s="25"/>
      <c r="E2974" s="25"/>
      <c r="F2974" s="25"/>
      <c r="G2974" s="66"/>
    </row>
    <row r="2975" spans="1:7">
      <c r="A2975" s="23"/>
      <c r="B2975" s="24"/>
      <c r="C2975" s="25"/>
      <c r="D2975" s="25"/>
      <c r="E2975" s="25"/>
      <c r="F2975" s="25"/>
      <c r="G2975" s="66"/>
    </row>
    <row r="2976" spans="1:7">
      <c r="A2976" s="23"/>
      <c r="B2976" s="24"/>
      <c r="C2976" s="25"/>
      <c r="D2976" s="25"/>
      <c r="E2976" s="25"/>
      <c r="F2976" s="25"/>
      <c r="G2976" s="66"/>
    </row>
    <row r="2977" spans="1:7">
      <c r="A2977" s="23"/>
      <c r="B2977" s="24"/>
      <c r="C2977" s="25"/>
      <c r="D2977" s="25"/>
      <c r="E2977" s="25"/>
      <c r="F2977" s="25"/>
      <c r="G2977" s="66"/>
    </row>
    <row r="2978" spans="1:7">
      <c r="A2978" s="23"/>
      <c r="B2978" s="24"/>
      <c r="C2978" s="25"/>
      <c r="D2978" s="25"/>
      <c r="E2978" s="25"/>
      <c r="F2978" s="25"/>
      <c r="G2978" s="66"/>
    </row>
    <row r="2979" spans="1:7">
      <c r="A2979" s="23"/>
      <c r="B2979" s="24"/>
      <c r="C2979" s="25"/>
      <c r="D2979" s="25"/>
      <c r="E2979" s="25"/>
      <c r="F2979" s="25"/>
      <c r="G2979" s="66"/>
    </row>
    <row r="2980" spans="1:7">
      <c r="A2980" s="23"/>
      <c r="B2980" s="24"/>
      <c r="C2980" s="25"/>
      <c r="D2980" s="25"/>
      <c r="E2980" s="25"/>
      <c r="F2980" s="25"/>
      <c r="G2980" s="66"/>
    </row>
    <row r="2981" spans="1:7">
      <c r="A2981" s="23"/>
      <c r="B2981" s="24"/>
      <c r="C2981" s="25"/>
      <c r="D2981" s="25"/>
      <c r="E2981" s="25"/>
      <c r="F2981" s="25"/>
      <c r="G2981" s="66"/>
    </row>
    <row r="2982" spans="1:7">
      <c r="A2982" s="23"/>
      <c r="B2982" s="24"/>
      <c r="C2982" s="25"/>
      <c r="D2982" s="25"/>
      <c r="E2982" s="25"/>
      <c r="F2982" s="25"/>
      <c r="G2982" s="66"/>
    </row>
    <row r="2983" spans="1:7">
      <c r="A2983" s="23"/>
      <c r="B2983" s="24"/>
      <c r="C2983" s="25"/>
      <c r="D2983" s="25"/>
      <c r="E2983" s="25"/>
      <c r="F2983" s="25"/>
      <c r="G2983" s="66"/>
    </row>
    <row r="2984" spans="1:7">
      <c r="A2984" s="23"/>
      <c r="B2984" s="24"/>
      <c r="C2984" s="25"/>
      <c r="D2984" s="25"/>
      <c r="E2984" s="25"/>
      <c r="F2984" s="25"/>
      <c r="G2984" s="66"/>
    </row>
    <row r="2985" spans="1:7">
      <c r="A2985" s="23"/>
      <c r="B2985" s="24"/>
      <c r="C2985" s="25"/>
      <c r="D2985" s="25"/>
      <c r="E2985" s="25"/>
      <c r="F2985" s="25"/>
      <c r="G2985" s="66"/>
    </row>
    <row r="2986" spans="1:7">
      <c r="A2986" s="23"/>
      <c r="B2986" s="24"/>
      <c r="C2986" s="25"/>
      <c r="D2986" s="25"/>
      <c r="E2986" s="25"/>
      <c r="F2986" s="25"/>
      <c r="G2986" s="66"/>
    </row>
    <row r="2987" spans="1:7">
      <c r="A2987" s="23"/>
      <c r="B2987" s="24"/>
      <c r="C2987" s="25"/>
      <c r="D2987" s="25"/>
      <c r="E2987" s="25"/>
      <c r="F2987" s="25"/>
      <c r="G2987" s="66"/>
    </row>
    <row r="2988" spans="1:7">
      <c r="A2988" s="23"/>
      <c r="B2988" s="24"/>
      <c r="C2988" s="25"/>
      <c r="D2988" s="25"/>
      <c r="E2988" s="25"/>
      <c r="F2988" s="25"/>
      <c r="G2988" s="66"/>
    </row>
    <row r="2989" spans="1:7">
      <c r="A2989" s="23"/>
      <c r="B2989" s="24"/>
      <c r="C2989" s="25"/>
      <c r="D2989" s="25"/>
      <c r="E2989" s="25"/>
      <c r="F2989" s="25"/>
      <c r="G2989" s="66"/>
    </row>
    <row r="2990" spans="1:7">
      <c r="A2990" s="23"/>
      <c r="B2990" s="24"/>
      <c r="C2990" s="25"/>
      <c r="D2990" s="25"/>
      <c r="E2990" s="25"/>
      <c r="F2990" s="25"/>
      <c r="G2990" s="66"/>
    </row>
    <row r="2991" spans="1:7">
      <c r="A2991" s="23"/>
      <c r="B2991" s="24"/>
      <c r="C2991" s="25"/>
      <c r="D2991" s="25"/>
      <c r="E2991" s="25"/>
      <c r="F2991" s="25"/>
      <c r="G2991" s="66"/>
    </row>
    <row r="2992" spans="1:7">
      <c r="A2992" s="23"/>
      <c r="B2992" s="24"/>
      <c r="C2992" s="25"/>
      <c r="D2992" s="25"/>
      <c r="E2992" s="25"/>
      <c r="F2992" s="25"/>
      <c r="G2992" s="66"/>
    </row>
    <row r="2993" spans="1:7">
      <c r="A2993" s="23"/>
      <c r="B2993" s="24"/>
      <c r="C2993" s="25"/>
      <c r="D2993" s="25"/>
      <c r="E2993" s="25"/>
      <c r="F2993" s="25"/>
      <c r="G2993" s="66"/>
    </row>
    <row r="2994" spans="1:7">
      <c r="A2994" s="23"/>
      <c r="B2994" s="24"/>
      <c r="C2994" s="25"/>
      <c r="D2994" s="25"/>
      <c r="E2994" s="25"/>
      <c r="F2994" s="25"/>
      <c r="G2994" s="66"/>
    </row>
    <row r="2995" spans="1:7">
      <c r="A2995" s="23"/>
      <c r="B2995" s="24"/>
      <c r="C2995" s="25"/>
      <c r="D2995" s="25"/>
      <c r="E2995" s="25"/>
      <c r="F2995" s="25"/>
      <c r="G2995" s="66"/>
    </row>
    <row r="2996" spans="1:7">
      <c r="A2996" s="23"/>
      <c r="B2996" s="24"/>
      <c r="C2996" s="25"/>
      <c r="D2996" s="25"/>
      <c r="E2996" s="25"/>
      <c r="F2996" s="25"/>
      <c r="G2996" s="66"/>
    </row>
    <row r="2997" spans="1:7">
      <c r="A2997" s="23"/>
      <c r="B2997" s="24"/>
      <c r="C2997" s="25"/>
      <c r="D2997" s="25"/>
      <c r="E2997" s="25"/>
      <c r="F2997" s="25"/>
      <c r="G2997" s="66"/>
    </row>
    <row r="2998" spans="1:7">
      <c r="A2998" s="23"/>
      <c r="B2998" s="24"/>
      <c r="C2998" s="25"/>
      <c r="D2998" s="25"/>
      <c r="E2998" s="25"/>
      <c r="F2998" s="25"/>
      <c r="G2998" s="66"/>
    </row>
    <row r="2999" spans="1:7">
      <c r="A2999" s="23"/>
      <c r="B2999" s="24"/>
      <c r="C2999" s="25"/>
      <c r="D2999" s="25"/>
      <c r="E2999" s="25"/>
      <c r="F2999" s="25"/>
      <c r="G2999" s="66"/>
    </row>
    <row r="3000" spans="1:7">
      <c r="A3000" s="23"/>
      <c r="B3000" s="24"/>
      <c r="C3000" s="25"/>
      <c r="D3000" s="25"/>
      <c r="E3000" s="25"/>
      <c r="F3000" s="25"/>
      <c r="G3000" s="66"/>
    </row>
    <row r="3001" spans="1:7">
      <c r="A3001" s="23"/>
      <c r="B3001" s="24"/>
      <c r="C3001" s="25"/>
      <c r="D3001" s="25"/>
      <c r="E3001" s="25"/>
      <c r="F3001" s="25"/>
      <c r="G3001" s="66"/>
    </row>
    <row r="3002" spans="1:7">
      <c r="A3002" s="23"/>
      <c r="B3002" s="24"/>
      <c r="C3002" s="25"/>
      <c r="D3002" s="25"/>
      <c r="E3002" s="25"/>
      <c r="F3002" s="25"/>
      <c r="G3002" s="66"/>
    </row>
    <row r="3003" spans="1:7">
      <c r="A3003" s="23"/>
      <c r="B3003" s="24"/>
      <c r="C3003" s="25"/>
      <c r="D3003" s="25"/>
      <c r="E3003" s="25"/>
      <c r="F3003" s="25"/>
      <c r="G3003" s="66"/>
    </row>
    <row r="3004" spans="1:7">
      <c r="A3004" s="23"/>
      <c r="B3004" s="24"/>
      <c r="C3004" s="25"/>
      <c r="D3004" s="25"/>
      <c r="E3004" s="25"/>
      <c r="F3004" s="25"/>
      <c r="G3004" s="66"/>
    </row>
    <row r="3005" spans="1:7">
      <c r="A3005" s="23"/>
      <c r="B3005" s="24"/>
      <c r="C3005" s="25"/>
      <c r="D3005" s="25"/>
      <c r="E3005" s="25"/>
      <c r="F3005" s="25"/>
      <c r="G3005" s="66"/>
    </row>
    <row r="3006" spans="1:7">
      <c r="A3006" s="23"/>
      <c r="B3006" s="24"/>
      <c r="C3006" s="25"/>
      <c r="D3006" s="25"/>
      <c r="E3006" s="25"/>
      <c r="F3006" s="25"/>
      <c r="G3006" s="66"/>
    </row>
    <row r="3007" spans="1:7">
      <c r="A3007" s="23"/>
      <c r="B3007" s="24"/>
      <c r="C3007" s="25"/>
      <c r="D3007" s="25"/>
      <c r="E3007" s="25"/>
      <c r="F3007" s="25"/>
      <c r="G3007" s="66"/>
    </row>
    <row r="3008" spans="1:7">
      <c r="A3008" s="23"/>
      <c r="B3008" s="24"/>
      <c r="C3008" s="25"/>
      <c r="D3008" s="25"/>
      <c r="E3008" s="25"/>
      <c r="F3008" s="25"/>
      <c r="G3008" s="66"/>
    </row>
    <row r="3009" spans="1:7">
      <c r="A3009" s="23"/>
      <c r="B3009" s="24"/>
      <c r="C3009" s="25"/>
      <c r="D3009" s="25"/>
      <c r="E3009" s="25"/>
      <c r="F3009" s="25"/>
      <c r="G3009" s="66"/>
    </row>
    <row r="3010" spans="1:7">
      <c r="A3010" s="23"/>
      <c r="B3010" s="24"/>
      <c r="C3010" s="25"/>
      <c r="D3010" s="25"/>
      <c r="E3010" s="25"/>
      <c r="F3010" s="25"/>
      <c r="G3010" s="66"/>
    </row>
    <row r="3011" spans="1:7">
      <c r="A3011" s="23"/>
      <c r="B3011" s="24"/>
      <c r="C3011" s="25"/>
      <c r="D3011" s="25"/>
      <c r="E3011" s="25"/>
      <c r="F3011" s="25"/>
      <c r="G3011" s="66"/>
    </row>
    <row r="3012" spans="1:7">
      <c r="A3012" s="23"/>
      <c r="B3012" s="24"/>
      <c r="C3012" s="25"/>
      <c r="D3012" s="25"/>
      <c r="E3012" s="25"/>
      <c r="F3012" s="25"/>
      <c r="G3012" s="66"/>
    </row>
    <row r="3013" spans="1:7">
      <c r="A3013" s="23"/>
      <c r="B3013" s="24"/>
      <c r="C3013" s="25"/>
      <c r="D3013" s="25"/>
      <c r="E3013" s="25"/>
      <c r="F3013" s="25"/>
      <c r="G3013" s="66"/>
    </row>
    <row r="3014" spans="1:7">
      <c r="A3014" s="23"/>
      <c r="B3014" s="24"/>
      <c r="C3014" s="25"/>
      <c r="D3014" s="25"/>
      <c r="E3014" s="25"/>
      <c r="F3014" s="25"/>
      <c r="G3014" s="66"/>
    </row>
    <row r="3015" spans="1:7">
      <c r="A3015" s="23"/>
      <c r="B3015" s="24"/>
      <c r="C3015" s="25"/>
      <c r="D3015" s="25"/>
      <c r="E3015" s="25"/>
      <c r="F3015" s="25"/>
      <c r="G3015" s="66"/>
    </row>
    <row r="3016" spans="1:7">
      <c r="A3016" s="23"/>
      <c r="B3016" s="24"/>
      <c r="C3016" s="25"/>
      <c r="D3016" s="25"/>
      <c r="E3016" s="25"/>
      <c r="F3016" s="25"/>
      <c r="G3016" s="66"/>
    </row>
    <row r="3017" spans="1:7">
      <c r="A3017" s="23"/>
      <c r="B3017" s="24"/>
      <c r="C3017" s="25"/>
      <c r="D3017" s="25"/>
      <c r="E3017" s="25"/>
      <c r="F3017" s="25"/>
      <c r="G3017" s="66"/>
    </row>
    <row r="3018" spans="1:7">
      <c r="A3018" s="23"/>
      <c r="B3018" s="24"/>
      <c r="C3018" s="25"/>
      <c r="D3018" s="25"/>
      <c r="E3018" s="25"/>
      <c r="F3018" s="25"/>
      <c r="G3018" s="66"/>
    </row>
    <row r="3019" spans="1:7">
      <c r="A3019" s="23"/>
      <c r="B3019" s="24"/>
      <c r="C3019" s="25"/>
      <c r="D3019" s="25"/>
      <c r="E3019" s="25"/>
      <c r="F3019" s="25"/>
      <c r="G3019" s="66"/>
    </row>
    <row r="3020" spans="1:7">
      <c r="A3020" s="23"/>
      <c r="B3020" s="24"/>
      <c r="C3020" s="25"/>
      <c r="D3020" s="25"/>
      <c r="E3020" s="25"/>
      <c r="F3020" s="25"/>
      <c r="G3020" s="66"/>
    </row>
    <row r="3021" spans="1:7">
      <c r="A3021" s="23"/>
      <c r="B3021" s="24"/>
      <c r="C3021" s="25"/>
      <c r="D3021" s="25"/>
      <c r="E3021" s="25"/>
      <c r="F3021" s="25"/>
      <c r="G3021" s="66"/>
    </row>
    <row r="3022" spans="1:7">
      <c r="A3022" s="23"/>
      <c r="B3022" s="24"/>
      <c r="C3022" s="25"/>
      <c r="D3022" s="25"/>
      <c r="E3022" s="25"/>
      <c r="F3022" s="25"/>
      <c r="G3022" s="66"/>
    </row>
    <row r="3023" spans="1:7">
      <c r="A3023" s="23"/>
      <c r="B3023" s="24"/>
      <c r="C3023" s="25"/>
      <c r="D3023" s="25"/>
      <c r="E3023" s="25"/>
      <c r="F3023" s="25"/>
      <c r="G3023" s="66"/>
    </row>
    <row r="3024" spans="1:7">
      <c r="A3024" s="23"/>
      <c r="B3024" s="24"/>
      <c r="C3024" s="25"/>
      <c r="D3024" s="25"/>
      <c r="E3024" s="25"/>
      <c r="F3024" s="25"/>
      <c r="G3024" s="66"/>
    </row>
    <row r="3025" spans="1:7">
      <c r="A3025" s="23"/>
      <c r="B3025" s="24"/>
      <c r="C3025" s="25"/>
      <c r="D3025" s="25"/>
      <c r="E3025" s="25"/>
      <c r="F3025" s="25"/>
      <c r="G3025" s="66"/>
    </row>
    <row r="3026" spans="1:7">
      <c r="A3026" s="23"/>
      <c r="B3026" s="24"/>
      <c r="C3026" s="25"/>
      <c r="D3026" s="25"/>
      <c r="E3026" s="25"/>
      <c r="F3026" s="25"/>
      <c r="G3026" s="66"/>
    </row>
    <row r="3027" spans="1:7">
      <c r="A3027" s="23"/>
      <c r="B3027" s="24"/>
      <c r="C3027" s="25"/>
      <c r="D3027" s="25"/>
      <c r="E3027" s="25"/>
      <c r="F3027" s="25"/>
      <c r="G3027" s="66"/>
    </row>
    <row r="3028" spans="1:7">
      <c r="A3028" s="23"/>
      <c r="B3028" s="24"/>
      <c r="C3028" s="25"/>
      <c r="D3028" s="25"/>
      <c r="E3028" s="25"/>
      <c r="F3028" s="25"/>
      <c r="G3028" s="66"/>
    </row>
    <row r="3029" spans="1:7">
      <c r="A3029" s="23"/>
      <c r="B3029" s="24"/>
      <c r="C3029" s="25"/>
      <c r="D3029" s="25"/>
      <c r="E3029" s="25"/>
      <c r="F3029" s="25"/>
      <c r="G3029" s="66"/>
    </row>
    <row r="3030" spans="1:7">
      <c r="A3030" s="23"/>
      <c r="B3030" s="24"/>
      <c r="C3030" s="25"/>
      <c r="D3030" s="25"/>
      <c r="E3030" s="25"/>
      <c r="F3030" s="25"/>
      <c r="G3030" s="66"/>
    </row>
    <row r="3031" spans="1:7">
      <c r="A3031" s="23"/>
      <c r="B3031" s="24"/>
      <c r="C3031" s="25"/>
      <c r="D3031" s="25"/>
      <c r="E3031" s="25"/>
      <c r="F3031" s="25"/>
      <c r="G3031" s="66"/>
    </row>
    <row r="3032" spans="1:7">
      <c r="A3032" s="23"/>
      <c r="B3032" s="24"/>
      <c r="C3032" s="25"/>
      <c r="D3032" s="25"/>
      <c r="E3032" s="25"/>
      <c r="F3032" s="25"/>
      <c r="G3032" s="66"/>
    </row>
    <row r="3033" spans="1:7">
      <c r="A3033" s="23"/>
      <c r="B3033" s="24"/>
      <c r="C3033" s="25"/>
      <c r="D3033" s="25"/>
      <c r="E3033" s="25"/>
      <c r="F3033" s="25"/>
      <c r="G3033" s="66"/>
    </row>
    <row r="3034" spans="1:7">
      <c r="A3034" s="23"/>
      <c r="B3034" s="24"/>
      <c r="C3034" s="25"/>
      <c r="D3034" s="25"/>
      <c r="E3034" s="25"/>
      <c r="F3034" s="25"/>
      <c r="G3034" s="66"/>
    </row>
    <row r="3035" spans="1:7">
      <c r="A3035" s="23"/>
      <c r="B3035" s="24"/>
      <c r="C3035" s="25"/>
      <c r="D3035" s="25"/>
      <c r="E3035" s="25"/>
      <c r="F3035" s="25"/>
      <c r="G3035" s="66"/>
    </row>
    <row r="3036" spans="1:7">
      <c r="A3036" s="23"/>
      <c r="B3036" s="24"/>
      <c r="C3036" s="25"/>
      <c r="D3036" s="25"/>
      <c r="E3036" s="25"/>
      <c r="F3036" s="25"/>
      <c r="G3036" s="66"/>
    </row>
    <row r="3037" spans="1:7">
      <c r="A3037" s="23"/>
      <c r="B3037" s="24"/>
      <c r="C3037" s="25"/>
      <c r="D3037" s="25"/>
      <c r="E3037" s="25"/>
      <c r="F3037" s="25"/>
      <c r="G3037" s="66"/>
    </row>
    <row r="3038" spans="1:7">
      <c r="A3038" s="23"/>
      <c r="B3038" s="24"/>
      <c r="C3038" s="25"/>
      <c r="D3038" s="25"/>
      <c r="E3038" s="25"/>
      <c r="F3038" s="25"/>
      <c r="G3038" s="66"/>
    </row>
    <row r="3039" spans="1:7">
      <c r="A3039" s="23"/>
      <c r="B3039" s="24"/>
      <c r="C3039" s="25"/>
      <c r="D3039" s="25"/>
      <c r="E3039" s="25"/>
      <c r="F3039" s="25"/>
      <c r="G3039" s="66"/>
    </row>
    <row r="3040" spans="1:7">
      <c r="A3040" s="23"/>
      <c r="B3040" s="24"/>
      <c r="C3040" s="25"/>
      <c r="D3040" s="25"/>
      <c r="E3040" s="25"/>
      <c r="F3040" s="25"/>
      <c r="G3040" s="66"/>
    </row>
    <row r="3041" spans="1:7">
      <c r="A3041" s="23"/>
      <c r="B3041" s="24"/>
      <c r="C3041" s="25"/>
      <c r="D3041" s="25"/>
      <c r="E3041" s="25"/>
      <c r="F3041" s="25"/>
      <c r="G3041" s="66"/>
    </row>
    <row r="3042" spans="1:7">
      <c r="A3042" s="23"/>
      <c r="B3042" s="24"/>
      <c r="C3042" s="25"/>
      <c r="D3042" s="25"/>
      <c r="E3042" s="25"/>
      <c r="F3042" s="25"/>
      <c r="G3042" s="66"/>
    </row>
    <row r="3043" spans="1:7">
      <c r="A3043" s="23"/>
      <c r="B3043" s="24"/>
      <c r="C3043" s="25"/>
      <c r="D3043" s="25"/>
      <c r="E3043" s="25"/>
      <c r="F3043" s="25"/>
      <c r="G3043" s="66"/>
    </row>
    <row r="3044" spans="1:7">
      <c r="A3044" s="23"/>
      <c r="B3044" s="24"/>
      <c r="C3044" s="25"/>
      <c r="D3044" s="25"/>
      <c r="E3044" s="25"/>
      <c r="F3044" s="25"/>
      <c r="G3044" s="66"/>
    </row>
    <row r="3045" spans="1:7">
      <c r="A3045" s="23"/>
      <c r="B3045" s="24"/>
      <c r="C3045" s="25"/>
      <c r="D3045" s="25"/>
      <c r="E3045" s="25"/>
      <c r="F3045" s="25"/>
      <c r="G3045" s="66"/>
    </row>
    <row r="3046" spans="1:7">
      <c r="A3046" s="23"/>
      <c r="B3046" s="24"/>
      <c r="C3046" s="25"/>
      <c r="D3046" s="25"/>
      <c r="E3046" s="25"/>
      <c r="F3046" s="25"/>
      <c r="G3046" s="66"/>
    </row>
    <row r="3047" spans="1:7">
      <c r="A3047" s="23"/>
      <c r="B3047" s="24"/>
      <c r="C3047" s="25"/>
      <c r="D3047" s="25"/>
      <c r="E3047" s="25"/>
      <c r="F3047" s="25"/>
      <c r="G3047" s="66"/>
    </row>
    <row r="3048" spans="1:7">
      <c r="A3048" s="23"/>
      <c r="B3048" s="24"/>
      <c r="C3048" s="25"/>
      <c r="D3048" s="25"/>
      <c r="E3048" s="25"/>
      <c r="F3048" s="25"/>
      <c r="G3048" s="66"/>
    </row>
    <row r="3049" spans="1:7">
      <c r="A3049" s="23"/>
      <c r="B3049" s="24"/>
      <c r="C3049" s="25"/>
      <c r="D3049" s="25"/>
      <c r="E3049" s="25"/>
      <c r="F3049" s="25"/>
      <c r="G3049" s="66"/>
    </row>
    <row r="3050" spans="1:7">
      <c r="A3050" s="23"/>
      <c r="B3050" s="24"/>
      <c r="C3050" s="25"/>
      <c r="D3050" s="25"/>
      <c r="E3050" s="25"/>
      <c r="F3050" s="25"/>
      <c r="G3050" s="66"/>
    </row>
    <row r="3051" spans="1:7">
      <c r="A3051" s="23"/>
      <c r="B3051" s="24"/>
      <c r="C3051" s="25"/>
      <c r="D3051" s="25"/>
      <c r="E3051" s="25"/>
      <c r="F3051" s="25"/>
      <c r="G3051" s="66"/>
    </row>
    <row r="3052" spans="1:7">
      <c r="A3052" s="23"/>
      <c r="B3052" s="24"/>
      <c r="C3052" s="25"/>
      <c r="D3052" s="25"/>
      <c r="E3052" s="25"/>
      <c r="F3052" s="25"/>
      <c r="G3052" s="66"/>
    </row>
    <row r="3053" spans="1:7">
      <c r="A3053" s="23"/>
      <c r="B3053" s="24"/>
      <c r="C3053" s="25"/>
      <c r="D3053" s="25"/>
      <c r="E3053" s="25"/>
      <c r="F3053" s="25"/>
      <c r="G3053" s="66"/>
    </row>
    <row r="3054" spans="1:7">
      <c r="A3054" s="23"/>
      <c r="B3054" s="24"/>
      <c r="C3054" s="25"/>
      <c r="D3054" s="25"/>
      <c r="E3054" s="25"/>
      <c r="F3054" s="25"/>
      <c r="G3054" s="66"/>
    </row>
    <row r="3055" spans="1:7">
      <c r="A3055" s="23"/>
      <c r="B3055" s="24"/>
      <c r="C3055" s="25"/>
      <c r="D3055" s="25"/>
      <c r="E3055" s="25"/>
      <c r="F3055" s="25"/>
      <c r="G3055" s="66"/>
    </row>
    <row r="3056" spans="1:7">
      <c r="A3056" s="23"/>
      <c r="B3056" s="24"/>
      <c r="C3056" s="25"/>
      <c r="D3056" s="25"/>
      <c r="E3056" s="25"/>
      <c r="F3056" s="25"/>
      <c r="G3056" s="66"/>
    </row>
    <row r="3057" spans="1:7">
      <c r="A3057" s="23"/>
      <c r="B3057" s="24"/>
      <c r="C3057" s="25"/>
      <c r="D3057" s="25"/>
      <c r="E3057" s="25"/>
      <c r="F3057" s="25"/>
      <c r="G3057" s="66"/>
    </row>
    <row r="3058" spans="1:7">
      <c r="A3058" s="23"/>
      <c r="B3058" s="24"/>
      <c r="C3058" s="25"/>
      <c r="D3058" s="25"/>
      <c r="E3058" s="25"/>
      <c r="F3058" s="25"/>
      <c r="G3058" s="66"/>
    </row>
    <row r="3059" spans="1:7">
      <c r="A3059" s="23"/>
      <c r="B3059" s="24"/>
      <c r="C3059" s="25"/>
      <c r="D3059" s="25"/>
      <c r="E3059" s="25"/>
      <c r="F3059" s="25"/>
      <c r="G3059" s="66"/>
    </row>
    <row r="3060" spans="1:7">
      <c r="A3060" s="23"/>
      <c r="B3060" s="24"/>
      <c r="C3060" s="25"/>
      <c r="D3060" s="25"/>
      <c r="E3060" s="25"/>
      <c r="F3060" s="25"/>
      <c r="G3060" s="66"/>
    </row>
    <row r="3061" spans="1:7">
      <c r="A3061" s="23"/>
      <c r="B3061" s="24"/>
      <c r="C3061" s="25"/>
      <c r="D3061" s="25"/>
      <c r="E3061" s="25"/>
      <c r="F3061" s="25"/>
      <c r="G3061" s="66"/>
    </row>
    <row r="3062" spans="1:7">
      <c r="A3062" s="23"/>
      <c r="B3062" s="24"/>
      <c r="C3062" s="25"/>
      <c r="D3062" s="25"/>
      <c r="E3062" s="25"/>
      <c r="F3062" s="25"/>
      <c r="G3062" s="66"/>
    </row>
    <row r="3063" spans="1:7">
      <c r="A3063" s="23"/>
      <c r="B3063" s="24"/>
      <c r="C3063" s="25"/>
      <c r="D3063" s="25"/>
      <c r="E3063" s="25"/>
      <c r="F3063" s="25"/>
      <c r="G3063" s="66"/>
    </row>
    <row r="3064" spans="1:7">
      <c r="A3064" s="23"/>
      <c r="B3064" s="24"/>
      <c r="C3064" s="25"/>
      <c r="D3064" s="25"/>
      <c r="E3064" s="25"/>
      <c r="F3064" s="25"/>
      <c r="G3064" s="66"/>
    </row>
    <row r="3065" spans="1:7">
      <c r="A3065" s="23"/>
      <c r="B3065" s="24"/>
      <c r="C3065" s="25"/>
      <c r="D3065" s="25"/>
      <c r="E3065" s="25"/>
      <c r="F3065" s="25"/>
      <c r="G3065" s="66"/>
    </row>
    <row r="3066" spans="1:7">
      <c r="A3066" s="23"/>
      <c r="B3066" s="24"/>
      <c r="C3066" s="25"/>
      <c r="D3066" s="25"/>
      <c r="E3066" s="25"/>
      <c r="F3066" s="25"/>
      <c r="G3066" s="66"/>
    </row>
    <row r="3067" spans="1:7">
      <c r="A3067" s="23"/>
      <c r="B3067" s="24"/>
      <c r="C3067" s="25"/>
      <c r="D3067" s="25"/>
      <c r="E3067" s="25"/>
      <c r="F3067" s="25"/>
      <c r="G3067" s="66"/>
    </row>
    <row r="3068" spans="1:7">
      <c r="A3068" s="23"/>
      <c r="B3068" s="24"/>
      <c r="C3068" s="25"/>
      <c r="D3068" s="25"/>
      <c r="E3068" s="25"/>
      <c r="F3068" s="25"/>
      <c r="G3068" s="66"/>
    </row>
    <row r="3069" spans="1:7">
      <c r="A3069" s="23"/>
      <c r="B3069" s="24"/>
      <c r="C3069" s="25"/>
      <c r="D3069" s="25"/>
      <c r="E3069" s="25"/>
      <c r="F3069" s="25"/>
      <c r="G3069" s="66"/>
    </row>
    <row r="3070" spans="1:7">
      <c r="A3070" s="23"/>
      <c r="B3070" s="24"/>
      <c r="C3070" s="25"/>
      <c r="D3070" s="25"/>
      <c r="E3070" s="25"/>
      <c r="F3070" s="25"/>
      <c r="G3070" s="66"/>
    </row>
    <row r="3071" spans="1:7">
      <c r="A3071" s="23"/>
      <c r="B3071" s="24"/>
      <c r="C3071" s="25"/>
      <c r="D3071" s="25"/>
      <c r="E3071" s="25"/>
      <c r="F3071" s="25"/>
      <c r="G3071" s="66"/>
    </row>
    <row r="3072" spans="1:7">
      <c r="A3072" s="23"/>
      <c r="B3072" s="24"/>
      <c r="C3072" s="25"/>
      <c r="D3072" s="25"/>
      <c r="E3072" s="25"/>
      <c r="F3072" s="25"/>
      <c r="G3072" s="66"/>
    </row>
    <row r="3073" spans="1:7">
      <c r="A3073" s="23"/>
      <c r="B3073" s="24"/>
      <c r="C3073" s="25"/>
      <c r="D3073" s="25"/>
      <c r="E3073" s="25"/>
      <c r="F3073" s="25"/>
      <c r="G3073" s="66"/>
    </row>
    <row r="3074" spans="1:7">
      <c r="A3074" s="23"/>
      <c r="B3074" s="24"/>
      <c r="C3074" s="25"/>
      <c r="D3074" s="25"/>
      <c r="E3074" s="25"/>
      <c r="F3074" s="25"/>
      <c r="G3074" s="66"/>
    </row>
    <row r="3075" spans="1:7">
      <c r="A3075" s="23"/>
      <c r="B3075" s="24"/>
      <c r="C3075" s="25"/>
      <c r="D3075" s="25"/>
      <c r="E3075" s="25"/>
      <c r="F3075" s="25"/>
      <c r="G3075" s="66"/>
    </row>
    <row r="3076" spans="1:7">
      <c r="A3076" s="23"/>
      <c r="B3076" s="24"/>
      <c r="C3076" s="25"/>
      <c r="D3076" s="25"/>
      <c r="E3076" s="25"/>
      <c r="F3076" s="25"/>
      <c r="G3076" s="66"/>
    </row>
    <row r="3077" spans="1:7">
      <c r="A3077" s="23"/>
      <c r="B3077" s="24"/>
      <c r="C3077" s="25"/>
      <c r="D3077" s="25"/>
      <c r="E3077" s="25"/>
      <c r="F3077" s="25"/>
      <c r="G3077" s="66"/>
    </row>
    <row r="3078" spans="1:7">
      <c r="A3078" s="23"/>
      <c r="B3078" s="24"/>
      <c r="C3078" s="25"/>
      <c r="D3078" s="25"/>
      <c r="E3078" s="25"/>
      <c r="F3078" s="25"/>
      <c r="G3078" s="66"/>
    </row>
    <row r="3079" spans="1:7">
      <c r="A3079" s="23"/>
      <c r="B3079" s="24"/>
      <c r="C3079" s="25"/>
      <c r="D3079" s="25"/>
      <c r="E3079" s="25"/>
      <c r="F3079" s="25"/>
      <c r="G3079" s="66"/>
    </row>
    <row r="3080" spans="1:7">
      <c r="A3080" s="23"/>
      <c r="B3080" s="24"/>
      <c r="C3080" s="25"/>
      <c r="D3080" s="25"/>
      <c r="E3080" s="25"/>
      <c r="F3080" s="25"/>
      <c r="G3080" s="66"/>
    </row>
    <row r="3081" spans="1:7">
      <c r="A3081" s="23"/>
      <c r="B3081" s="24"/>
      <c r="C3081" s="25"/>
      <c r="D3081" s="25"/>
      <c r="E3081" s="25"/>
      <c r="F3081" s="25"/>
      <c r="G3081" s="66"/>
    </row>
    <row r="3082" spans="1:7">
      <c r="A3082" s="23"/>
      <c r="B3082" s="24"/>
      <c r="C3082" s="25"/>
      <c r="D3082" s="25"/>
      <c r="E3082" s="25"/>
      <c r="F3082" s="25"/>
      <c r="G3082" s="66"/>
    </row>
    <row r="3083" spans="1:7">
      <c r="A3083" s="23"/>
      <c r="B3083" s="24"/>
      <c r="C3083" s="25"/>
      <c r="D3083" s="25"/>
      <c r="E3083" s="25"/>
      <c r="F3083" s="25"/>
      <c r="G3083" s="66"/>
    </row>
    <row r="3084" spans="1:7">
      <c r="A3084" s="23"/>
      <c r="B3084" s="24"/>
      <c r="C3084" s="25"/>
      <c r="D3084" s="25"/>
      <c r="E3084" s="25"/>
      <c r="F3084" s="25"/>
      <c r="G3084" s="66"/>
    </row>
    <row r="3085" spans="1:7">
      <c r="A3085" s="23"/>
      <c r="B3085" s="24"/>
      <c r="C3085" s="25"/>
      <c r="D3085" s="25"/>
      <c r="E3085" s="25"/>
      <c r="F3085" s="25"/>
      <c r="G3085" s="66"/>
    </row>
    <row r="3086" spans="1:7">
      <c r="A3086" s="23"/>
      <c r="B3086" s="24"/>
      <c r="C3086" s="25"/>
      <c r="D3086" s="25"/>
      <c r="E3086" s="25"/>
      <c r="F3086" s="25"/>
      <c r="G3086" s="66"/>
    </row>
    <row r="3087" spans="1:7">
      <c r="A3087" s="23"/>
      <c r="B3087" s="24"/>
      <c r="C3087" s="25"/>
      <c r="D3087" s="25"/>
      <c r="E3087" s="25"/>
      <c r="F3087" s="25"/>
      <c r="G3087" s="66"/>
    </row>
    <row r="3088" spans="1:7">
      <c r="A3088" s="23"/>
      <c r="B3088" s="24"/>
      <c r="C3088" s="25"/>
      <c r="D3088" s="25"/>
      <c r="E3088" s="25"/>
      <c r="F3088" s="25"/>
      <c r="G3088" s="66"/>
    </row>
    <row r="3089" spans="1:7">
      <c r="A3089" s="23"/>
      <c r="B3089" s="24"/>
      <c r="C3089" s="25"/>
      <c r="D3089" s="25"/>
      <c r="E3089" s="25"/>
      <c r="F3089" s="25"/>
      <c r="G3089" s="66"/>
    </row>
    <row r="3090" spans="1:7">
      <c r="A3090" s="23"/>
      <c r="B3090" s="24"/>
      <c r="C3090" s="25"/>
      <c r="D3090" s="25"/>
      <c r="E3090" s="25"/>
      <c r="F3090" s="25"/>
      <c r="G3090" s="66"/>
    </row>
    <row r="3091" spans="1:7">
      <c r="A3091" s="23"/>
      <c r="B3091" s="24"/>
      <c r="C3091" s="25"/>
      <c r="D3091" s="25"/>
      <c r="E3091" s="25"/>
      <c r="F3091" s="25"/>
      <c r="G3091" s="66"/>
    </row>
    <row r="3092" spans="1:7">
      <c r="A3092" s="23"/>
      <c r="B3092" s="24"/>
      <c r="C3092" s="25"/>
      <c r="D3092" s="25"/>
      <c r="E3092" s="25"/>
      <c r="F3092" s="25"/>
      <c r="G3092" s="66"/>
    </row>
    <row r="3093" spans="1:7">
      <c r="A3093" s="23"/>
      <c r="B3093" s="24"/>
      <c r="C3093" s="25"/>
      <c r="D3093" s="25"/>
      <c r="E3093" s="25"/>
      <c r="F3093" s="25"/>
      <c r="G3093" s="66"/>
    </row>
    <row r="3094" spans="1:7">
      <c r="A3094" s="23"/>
      <c r="B3094" s="24"/>
      <c r="C3094" s="25"/>
      <c r="D3094" s="25"/>
      <c r="E3094" s="25"/>
      <c r="F3094" s="25"/>
      <c r="G3094" s="66"/>
    </row>
    <row r="3095" spans="1:7">
      <c r="A3095" s="23"/>
      <c r="B3095" s="24"/>
      <c r="C3095" s="25"/>
      <c r="D3095" s="25"/>
      <c r="E3095" s="25"/>
      <c r="F3095" s="25"/>
      <c r="G3095" s="66"/>
    </row>
    <row r="3096" spans="1:7">
      <c r="A3096" s="23"/>
      <c r="B3096" s="24"/>
      <c r="C3096" s="25"/>
      <c r="D3096" s="25"/>
      <c r="E3096" s="25"/>
      <c r="F3096" s="25"/>
      <c r="G3096" s="66"/>
    </row>
    <row r="3097" spans="1:7">
      <c r="A3097" s="23"/>
      <c r="B3097" s="24"/>
      <c r="C3097" s="25"/>
      <c r="D3097" s="25"/>
      <c r="E3097" s="25"/>
      <c r="F3097" s="25"/>
      <c r="G3097" s="66"/>
    </row>
    <row r="3098" spans="1:7">
      <c r="A3098" s="23"/>
      <c r="B3098" s="24"/>
      <c r="C3098" s="25"/>
      <c r="D3098" s="25"/>
      <c r="E3098" s="25"/>
      <c r="F3098" s="25"/>
      <c r="G3098" s="66"/>
    </row>
    <row r="3099" spans="1:7">
      <c r="A3099" s="23"/>
      <c r="B3099" s="24"/>
      <c r="C3099" s="25"/>
      <c r="D3099" s="25"/>
      <c r="E3099" s="25"/>
      <c r="F3099" s="25"/>
      <c r="G3099" s="66"/>
    </row>
    <row r="3100" spans="1:7">
      <c r="A3100" s="23"/>
      <c r="B3100" s="24"/>
      <c r="C3100" s="25"/>
      <c r="D3100" s="25"/>
      <c r="E3100" s="25"/>
      <c r="F3100" s="25"/>
      <c r="G3100" s="66"/>
    </row>
    <row r="3101" spans="1:7">
      <c r="A3101" s="23"/>
      <c r="B3101" s="24"/>
      <c r="C3101" s="25"/>
      <c r="D3101" s="25"/>
      <c r="E3101" s="25"/>
      <c r="F3101" s="25"/>
      <c r="G3101" s="66"/>
    </row>
    <row r="3102" spans="1:7">
      <c r="A3102" s="23"/>
      <c r="B3102" s="24"/>
      <c r="C3102" s="25"/>
      <c r="D3102" s="25"/>
      <c r="E3102" s="25"/>
      <c r="F3102" s="25"/>
      <c r="G3102" s="66"/>
    </row>
    <row r="3103" spans="1:7">
      <c r="A3103" s="23"/>
      <c r="B3103" s="24"/>
      <c r="C3103" s="25"/>
      <c r="D3103" s="25"/>
      <c r="E3103" s="25"/>
      <c r="F3103" s="25"/>
      <c r="G3103" s="66"/>
    </row>
    <row r="3104" spans="1:7">
      <c r="A3104" s="23"/>
      <c r="B3104" s="24"/>
      <c r="C3104" s="25"/>
      <c r="D3104" s="25"/>
      <c r="E3104" s="25"/>
      <c r="F3104" s="25"/>
      <c r="G3104" s="66"/>
    </row>
    <row r="3105" spans="1:7">
      <c r="A3105" s="23"/>
      <c r="B3105" s="24"/>
      <c r="C3105" s="25"/>
      <c r="D3105" s="25"/>
      <c r="E3105" s="25"/>
      <c r="F3105" s="25"/>
      <c r="G3105" s="66"/>
    </row>
    <row r="3106" spans="1:7">
      <c r="A3106" s="23"/>
      <c r="B3106" s="24"/>
      <c r="C3106" s="25"/>
      <c r="D3106" s="25"/>
      <c r="E3106" s="25"/>
      <c r="F3106" s="25"/>
      <c r="G3106" s="66"/>
    </row>
    <row r="3107" spans="1:7">
      <c r="A3107" s="23"/>
      <c r="B3107" s="24"/>
      <c r="C3107" s="25"/>
      <c r="D3107" s="25"/>
      <c r="E3107" s="25"/>
      <c r="F3107" s="25"/>
      <c r="G3107" s="66"/>
    </row>
    <row r="3108" spans="1:7">
      <c r="A3108" s="23"/>
      <c r="B3108" s="24"/>
      <c r="C3108" s="25"/>
      <c r="D3108" s="25"/>
      <c r="E3108" s="25"/>
      <c r="F3108" s="25"/>
      <c r="G3108" s="66"/>
    </row>
    <row r="3109" spans="1:7">
      <c r="A3109" s="23"/>
      <c r="B3109" s="24"/>
      <c r="C3109" s="25"/>
      <c r="D3109" s="25"/>
      <c r="E3109" s="25"/>
      <c r="F3109" s="25"/>
      <c r="G3109" s="66"/>
    </row>
    <row r="3110" spans="1:7">
      <c r="A3110" s="23"/>
      <c r="B3110" s="24"/>
      <c r="C3110" s="25"/>
      <c r="D3110" s="25"/>
      <c r="E3110" s="25"/>
      <c r="F3110" s="25"/>
      <c r="G3110" s="66"/>
    </row>
    <row r="3111" spans="1:7">
      <c r="A3111" s="23"/>
      <c r="B3111" s="24"/>
      <c r="C3111" s="25"/>
      <c r="D3111" s="25"/>
      <c r="E3111" s="25"/>
      <c r="F3111" s="25"/>
      <c r="G3111" s="66"/>
    </row>
    <row r="3112" spans="1:7">
      <c r="A3112" s="23"/>
      <c r="B3112" s="24"/>
      <c r="C3112" s="25"/>
      <c r="D3112" s="25"/>
      <c r="E3112" s="25"/>
      <c r="F3112" s="25"/>
      <c r="G3112" s="66"/>
    </row>
    <row r="3113" spans="1:7">
      <c r="A3113" s="23"/>
      <c r="B3113" s="24"/>
      <c r="C3113" s="25"/>
      <c r="D3113" s="25"/>
      <c r="E3113" s="25"/>
      <c r="F3113" s="25"/>
      <c r="G3113" s="66"/>
    </row>
    <row r="3114" spans="1:7">
      <c r="A3114" s="23"/>
      <c r="B3114" s="24"/>
      <c r="C3114" s="25"/>
      <c r="D3114" s="25"/>
      <c r="E3114" s="25"/>
      <c r="F3114" s="25"/>
      <c r="G3114" s="66"/>
    </row>
    <row r="3115" spans="1:7">
      <c r="A3115" s="23"/>
      <c r="B3115" s="24"/>
      <c r="C3115" s="25"/>
      <c r="D3115" s="25"/>
      <c r="E3115" s="25"/>
      <c r="F3115" s="25"/>
      <c r="G3115" s="66"/>
    </row>
    <row r="3116" spans="1:7">
      <c r="A3116" s="23"/>
      <c r="B3116" s="24"/>
      <c r="C3116" s="25"/>
      <c r="D3116" s="25"/>
      <c r="E3116" s="25"/>
      <c r="F3116" s="25"/>
      <c r="G3116" s="66"/>
    </row>
    <row r="3117" spans="1:7">
      <c r="A3117" s="23"/>
      <c r="B3117" s="24"/>
      <c r="C3117" s="25"/>
      <c r="D3117" s="25"/>
      <c r="E3117" s="25"/>
      <c r="F3117" s="25"/>
      <c r="G3117" s="66"/>
    </row>
    <row r="3118" spans="1:7">
      <c r="A3118" s="23"/>
      <c r="B3118" s="24"/>
      <c r="C3118" s="25"/>
      <c r="D3118" s="25"/>
      <c r="E3118" s="25"/>
      <c r="F3118" s="25"/>
      <c r="G3118" s="66"/>
    </row>
    <row r="3119" spans="1:7">
      <c r="A3119" s="23"/>
      <c r="B3119" s="24"/>
      <c r="C3119" s="25"/>
      <c r="D3119" s="25"/>
      <c r="E3119" s="25"/>
      <c r="F3119" s="25"/>
      <c r="G3119" s="66"/>
    </row>
    <row r="3120" spans="1:7">
      <c r="A3120" s="23"/>
      <c r="B3120" s="24"/>
      <c r="C3120" s="25"/>
      <c r="D3120" s="25"/>
      <c r="E3120" s="25"/>
      <c r="F3120" s="25"/>
      <c r="G3120" s="66"/>
    </row>
    <row r="3121" spans="1:7">
      <c r="A3121" s="23"/>
      <c r="B3121" s="24"/>
      <c r="C3121" s="25"/>
      <c r="D3121" s="25"/>
      <c r="E3121" s="25"/>
      <c r="F3121" s="25"/>
      <c r="G3121" s="66"/>
    </row>
    <row r="3122" spans="1:7">
      <c r="A3122" s="23"/>
      <c r="B3122" s="24"/>
      <c r="C3122" s="25"/>
      <c r="D3122" s="25"/>
      <c r="E3122" s="25"/>
      <c r="F3122" s="25"/>
      <c r="G3122" s="66"/>
    </row>
    <row r="3123" spans="1:7">
      <c r="A3123" s="23"/>
      <c r="B3123" s="24"/>
      <c r="C3123" s="25"/>
      <c r="D3123" s="25"/>
      <c r="E3123" s="25"/>
      <c r="F3123" s="25"/>
      <c r="G3123" s="66"/>
    </row>
    <row r="3124" spans="1:7">
      <c r="A3124" s="23"/>
      <c r="B3124" s="24"/>
      <c r="C3124" s="25"/>
      <c r="D3124" s="25"/>
      <c r="E3124" s="25"/>
      <c r="F3124" s="25"/>
      <c r="G3124" s="66"/>
    </row>
    <row r="3125" spans="1:7">
      <c r="A3125" s="23"/>
      <c r="B3125" s="24"/>
      <c r="C3125" s="25"/>
      <c r="D3125" s="25"/>
      <c r="E3125" s="25"/>
      <c r="F3125" s="25"/>
      <c r="G3125" s="66"/>
    </row>
    <row r="3126" spans="1:7">
      <c r="A3126" s="23"/>
      <c r="B3126" s="24"/>
      <c r="C3126" s="25"/>
      <c r="D3126" s="25"/>
      <c r="E3126" s="25"/>
      <c r="F3126" s="25"/>
      <c r="G3126" s="66"/>
    </row>
    <row r="3127" spans="1:7">
      <c r="A3127" s="23"/>
      <c r="B3127" s="24"/>
      <c r="C3127" s="25"/>
      <c r="D3127" s="25"/>
      <c r="E3127" s="25"/>
      <c r="F3127" s="25"/>
      <c r="G3127" s="66"/>
    </row>
    <row r="3128" spans="1:7">
      <c r="A3128" s="23"/>
      <c r="B3128" s="24"/>
      <c r="C3128" s="25"/>
      <c r="D3128" s="25"/>
      <c r="E3128" s="25"/>
      <c r="F3128" s="25"/>
      <c r="G3128" s="66"/>
    </row>
    <row r="3129" spans="1:7">
      <c r="A3129" s="23"/>
      <c r="B3129" s="24"/>
      <c r="C3129" s="25"/>
      <c r="D3129" s="25"/>
      <c r="E3129" s="25"/>
      <c r="F3129" s="25"/>
      <c r="G3129" s="66"/>
    </row>
    <row r="3130" spans="1:7">
      <c r="A3130" s="23"/>
      <c r="B3130" s="24"/>
      <c r="C3130" s="25"/>
      <c r="D3130" s="25"/>
      <c r="E3130" s="25"/>
      <c r="F3130" s="25"/>
      <c r="G3130" s="66"/>
    </row>
    <row r="3131" spans="1:7">
      <c r="A3131" s="23"/>
      <c r="B3131" s="24"/>
      <c r="C3131" s="25"/>
      <c r="D3131" s="25"/>
      <c r="E3131" s="25"/>
      <c r="F3131" s="25"/>
      <c r="G3131" s="66"/>
    </row>
    <row r="3132" spans="1:7">
      <c r="A3132" s="23"/>
      <c r="B3132" s="24"/>
      <c r="C3132" s="25"/>
      <c r="D3132" s="25"/>
      <c r="E3132" s="25"/>
      <c r="F3132" s="25"/>
      <c r="G3132" s="66"/>
    </row>
    <row r="3133" spans="1:7">
      <c r="A3133" s="23"/>
      <c r="B3133" s="24"/>
      <c r="C3133" s="25"/>
      <c r="D3133" s="25"/>
      <c r="E3133" s="25"/>
      <c r="F3133" s="25"/>
      <c r="G3133" s="66"/>
    </row>
    <row r="3134" spans="1:7">
      <c r="A3134" s="23"/>
      <c r="B3134" s="24"/>
      <c r="C3134" s="25"/>
      <c r="D3134" s="25"/>
      <c r="E3134" s="25"/>
      <c r="F3134" s="25"/>
      <c r="G3134" s="66"/>
    </row>
    <row r="3135" spans="1:7">
      <c r="A3135" s="23"/>
      <c r="B3135" s="24"/>
      <c r="C3135" s="25"/>
      <c r="D3135" s="25"/>
      <c r="E3135" s="25"/>
      <c r="F3135" s="25"/>
      <c r="G3135" s="66"/>
    </row>
    <row r="3136" spans="1:7">
      <c r="A3136" s="23"/>
      <c r="B3136" s="24"/>
      <c r="C3136" s="25"/>
      <c r="D3136" s="25"/>
      <c r="E3136" s="25"/>
      <c r="F3136" s="25"/>
      <c r="G3136" s="66"/>
    </row>
    <row r="3137" spans="1:7">
      <c r="A3137" s="23"/>
      <c r="B3137" s="24"/>
      <c r="C3137" s="25"/>
      <c r="D3137" s="25"/>
      <c r="E3137" s="25"/>
      <c r="F3137" s="25"/>
      <c r="G3137" s="66"/>
    </row>
    <row r="3138" spans="1:7">
      <c r="A3138" s="23"/>
      <c r="B3138" s="24"/>
      <c r="C3138" s="25"/>
      <c r="D3138" s="25"/>
      <c r="E3138" s="25"/>
      <c r="F3138" s="25"/>
      <c r="G3138" s="66"/>
    </row>
    <row r="3139" spans="1:7">
      <c r="A3139" s="23"/>
      <c r="B3139" s="24"/>
      <c r="C3139" s="25"/>
      <c r="D3139" s="25"/>
      <c r="E3139" s="25"/>
      <c r="F3139" s="25"/>
      <c r="G3139" s="66"/>
    </row>
    <row r="3140" spans="1:7">
      <c r="A3140" s="23"/>
      <c r="B3140" s="24"/>
      <c r="C3140" s="25"/>
      <c r="D3140" s="25"/>
      <c r="E3140" s="25"/>
      <c r="F3140" s="25"/>
      <c r="G3140" s="66"/>
    </row>
    <row r="3141" spans="1:7">
      <c r="A3141" s="23"/>
      <c r="B3141" s="24"/>
      <c r="C3141" s="25"/>
      <c r="D3141" s="25"/>
      <c r="E3141" s="25"/>
      <c r="F3141" s="25"/>
      <c r="G3141" s="66"/>
    </row>
    <row r="3142" spans="1:7">
      <c r="A3142" s="23"/>
      <c r="B3142" s="24"/>
      <c r="C3142" s="25"/>
      <c r="D3142" s="25"/>
      <c r="E3142" s="25"/>
      <c r="F3142" s="25"/>
      <c r="G3142" s="66"/>
    </row>
    <row r="3143" spans="1:7">
      <c r="A3143" s="23"/>
      <c r="B3143" s="24"/>
      <c r="C3143" s="25"/>
      <c r="D3143" s="25"/>
      <c r="E3143" s="25"/>
      <c r="F3143" s="25"/>
      <c r="G3143" s="66"/>
    </row>
    <row r="3144" spans="1:7">
      <c r="A3144" s="23"/>
      <c r="B3144" s="24"/>
      <c r="C3144" s="25"/>
      <c r="D3144" s="25"/>
      <c r="E3144" s="25"/>
      <c r="F3144" s="25"/>
      <c r="G3144" s="66"/>
    </row>
    <row r="3145" spans="1:7">
      <c r="A3145" s="23"/>
      <c r="B3145" s="24"/>
      <c r="C3145" s="25"/>
      <c r="D3145" s="25"/>
      <c r="E3145" s="25"/>
      <c r="F3145" s="25"/>
      <c r="G3145" s="66"/>
    </row>
    <row r="3146" spans="1:7">
      <c r="A3146" s="23"/>
      <c r="B3146" s="24"/>
      <c r="C3146" s="25"/>
      <c r="D3146" s="25"/>
      <c r="E3146" s="25"/>
      <c r="F3146" s="25"/>
      <c r="G3146" s="66"/>
    </row>
    <row r="3147" spans="1:7">
      <c r="A3147" s="23"/>
      <c r="B3147" s="24"/>
      <c r="C3147" s="25"/>
      <c r="D3147" s="25"/>
      <c r="E3147" s="25"/>
      <c r="F3147" s="25"/>
      <c r="G3147" s="66"/>
    </row>
    <row r="3148" spans="1:7">
      <c r="A3148" s="23"/>
      <c r="B3148" s="24"/>
      <c r="C3148" s="25"/>
      <c r="D3148" s="25"/>
      <c r="E3148" s="25"/>
      <c r="F3148" s="25"/>
      <c r="G3148" s="66"/>
    </row>
    <row r="3149" spans="1:7">
      <c r="A3149" s="23"/>
      <c r="B3149" s="24"/>
      <c r="C3149" s="25"/>
      <c r="D3149" s="25"/>
      <c r="E3149" s="25"/>
      <c r="F3149" s="25"/>
      <c r="G3149" s="66"/>
    </row>
    <row r="3150" spans="1:7">
      <c r="A3150" s="23"/>
      <c r="B3150" s="24"/>
      <c r="C3150" s="25"/>
      <c r="D3150" s="25"/>
      <c r="E3150" s="25"/>
      <c r="F3150" s="25"/>
      <c r="G3150" s="66"/>
    </row>
    <row r="3151" spans="1:7">
      <c r="A3151" s="23"/>
      <c r="B3151" s="24"/>
      <c r="C3151" s="25"/>
      <c r="D3151" s="25"/>
      <c r="E3151" s="25"/>
      <c r="F3151" s="25"/>
      <c r="G3151" s="66"/>
    </row>
    <row r="3152" spans="1:7">
      <c r="A3152" s="23"/>
      <c r="B3152" s="24"/>
      <c r="C3152" s="25"/>
      <c r="D3152" s="25"/>
      <c r="E3152" s="25"/>
      <c r="F3152" s="25"/>
      <c r="G3152" s="66"/>
    </row>
    <row r="3153" spans="1:7">
      <c r="A3153" s="23"/>
      <c r="B3153" s="24"/>
      <c r="C3153" s="25"/>
      <c r="D3153" s="25"/>
      <c r="E3153" s="25"/>
      <c r="F3153" s="25"/>
      <c r="G3153" s="66"/>
    </row>
    <row r="3154" spans="1:7">
      <c r="A3154" s="23"/>
      <c r="B3154" s="24"/>
      <c r="C3154" s="25"/>
      <c r="D3154" s="25"/>
      <c r="E3154" s="25"/>
      <c r="F3154" s="25"/>
      <c r="G3154" s="66"/>
    </row>
    <row r="3155" spans="1:7">
      <c r="A3155" s="23"/>
      <c r="B3155" s="24"/>
      <c r="C3155" s="25"/>
      <c r="D3155" s="25"/>
      <c r="E3155" s="25"/>
      <c r="F3155" s="25"/>
      <c r="G3155" s="66"/>
    </row>
    <row r="3156" spans="1:7">
      <c r="A3156" s="23"/>
      <c r="B3156" s="24"/>
      <c r="C3156" s="25"/>
      <c r="D3156" s="25"/>
      <c r="E3156" s="25"/>
      <c r="F3156" s="25"/>
      <c r="G3156" s="66"/>
    </row>
    <row r="3157" spans="1:7">
      <c r="A3157" s="23"/>
      <c r="B3157" s="24"/>
      <c r="C3157" s="25"/>
      <c r="D3157" s="25"/>
      <c r="E3157" s="25"/>
      <c r="F3157" s="25"/>
      <c r="G3157" s="66"/>
    </row>
    <row r="3158" spans="1:7">
      <c r="A3158" s="23"/>
      <c r="B3158" s="24"/>
      <c r="C3158" s="25"/>
      <c r="D3158" s="25"/>
      <c r="E3158" s="25"/>
      <c r="F3158" s="25"/>
      <c r="G3158" s="66"/>
    </row>
    <row r="3159" spans="1:7">
      <c r="A3159" s="23"/>
      <c r="B3159" s="24"/>
      <c r="C3159" s="25"/>
      <c r="D3159" s="25"/>
      <c r="E3159" s="25"/>
      <c r="F3159" s="25"/>
      <c r="G3159" s="66"/>
    </row>
    <row r="3160" spans="1:7">
      <c r="A3160" s="23"/>
      <c r="B3160" s="24"/>
      <c r="C3160" s="25"/>
      <c r="D3160" s="25"/>
      <c r="E3160" s="25"/>
      <c r="F3160" s="25"/>
      <c r="G3160" s="66"/>
    </row>
    <row r="3161" spans="1:7">
      <c r="A3161" s="23"/>
      <c r="B3161" s="24"/>
      <c r="C3161" s="25"/>
      <c r="D3161" s="25"/>
      <c r="E3161" s="25"/>
      <c r="F3161" s="25"/>
      <c r="G3161" s="66"/>
    </row>
    <row r="3162" spans="1:7">
      <c r="A3162" s="23"/>
      <c r="B3162" s="24"/>
      <c r="C3162" s="25"/>
      <c r="D3162" s="25"/>
      <c r="E3162" s="25"/>
      <c r="F3162" s="25"/>
      <c r="G3162" s="66"/>
    </row>
    <row r="3163" spans="1:7">
      <c r="A3163" s="23"/>
      <c r="B3163" s="24"/>
      <c r="C3163" s="25"/>
      <c r="D3163" s="25"/>
      <c r="E3163" s="25"/>
      <c r="F3163" s="25"/>
      <c r="G3163" s="66"/>
    </row>
    <row r="3164" spans="1:7">
      <c r="A3164" s="23"/>
      <c r="B3164" s="24"/>
      <c r="C3164" s="25"/>
      <c r="D3164" s="25"/>
      <c r="E3164" s="25"/>
      <c r="F3164" s="25"/>
      <c r="G3164" s="66"/>
    </row>
    <row r="3165" spans="1:7">
      <c r="A3165" s="23"/>
      <c r="B3165" s="24"/>
      <c r="C3165" s="25"/>
      <c r="D3165" s="25"/>
      <c r="E3165" s="25"/>
      <c r="F3165" s="25"/>
      <c r="G3165" s="66"/>
    </row>
    <row r="3166" spans="1:7">
      <c r="A3166" s="23"/>
      <c r="B3166" s="24"/>
      <c r="C3166" s="25"/>
      <c r="D3166" s="25"/>
      <c r="E3166" s="25"/>
      <c r="F3166" s="25"/>
      <c r="G3166" s="66"/>
    </row>
    <row r="3167" spans="1:7">
      <c r="A3167" s="23"/>
      <c r="B3167" s="24"/>
      <c r="C3167" s="25"/>
      <c r="D3167" s="25"/>
      <c r="E3167" s="25"/>
      <c r="F3167" s="25"/>
      <c r="G3167" s="66"/>
    </row>
    <row r="3168" spans="1:7">
      <c r="A3168" s="23"/>
      <c r="B3168" s="24"/>
      <c r="C3168" s="25"/>
      <c r="D3168" s="25"/>
      <c r="E3168" s="25"/>
      <c r="F3168" s="25"/>
      <c r="G3168" s="66"/>
    </row>
    <row r="3169" spans="1:7">
      <c r="A3169" s="23"/>
      <c r="B3169" s="24"/>
      <c r="C3169" s="25"/>
      <c r="D3169" s="25"/>
      <c r="E3169" s="25"/>
      <c r="F3169" s="25"/>
      <c r="G3169" s="66"/>
    </row>
    <row r="3170" spans="1:7">
      <c r="A3170" s="23"/>
      <c r="B3170" s="24"/>
      <c r="C3170" s="25"/>
      <c r="D3170" s="25"/>
      <c r="E3170" s="25"/>
      <c r="F3170" s="25"/>
      <c r="G3170" s="66"/>
    </row>
    <row r="3171" spans="1:7">
      <c r="A3171" s="23"/>
      <c r="B3171" s="24"/>
      <c r="C3171" s="25"/>
      <c r="D3171" s="25"/>
      <c r="E3171" s="25"/>
      <c r="F3171" s="25"/>
      <c r="G3171" s="66"/>
    </row>
    <row r="3172" spans="1:7">
      <c r="A3172" s="23"/>
      <c r="B3172" s="24"/>
      <c r="C3172" s="25"/>
      <c r="D3172" s="25"/>
      <c r="E3172" s="25"/>
      <c r="F3172" s="25"/>
      <c r="G3172" s="66"/>
    </row>
    <row r="3173" spans="1:7">
      <c r="A3173" s="23"/>
      <c r="B3173" s="24"/>
      <c r="C3173" s="25"/>
      <c r="D3173" s="25"/>
      <c r="E3173" s="25"/>
      <c r="F3173" s="25"/>
      <c r="G3173" s="66"/>
    </row>
    <row r="3174" spans="1:7">
      <c r="A3174" s="23"/>
      <c r="B3174" s="24"/>
      <c r="C3174" s="25"/>
      <c r="D3174" s="25"/>
      <c r="E3174" s="25"/>
      <c r="F3174" s="25"/>
      <c r="G3174" s="66"/>
    </row>
    <row r="3175" spans="1:7">
      <c r="A3175" s="23"/>
      <c r="B3175" s="24"/>
      <c r="C3175" s="25"/>
      <c r="D3175" s="25"/>
      <c r="E3175" s="25"/>
      <c r="F3175" s="25"/>
      <c r="G3175" s="66"/>
    </row>
    <row r="3176" spans="1:7">
      <c r="A3176" s="23"/>
      <c r="B3176" s="24"/>
      <c r="C3176" s="25"/>
      <c r="D3176" s="25"/>
      <c r="E3176" s="25"/>
      <c r="F3176" s="25"/>
      <c r="G3176" s="66"/>
    </row>
    <row r="3177" spans="1:7">
      <c r="A3177" s="23"/>
      <c r="B3177" s="24"/>
      <c r="C3177" s="25"/>
      <c r="D3177" s="25"/>
      <c r="E3177" s="25"/>
      <c r="F3177" s="25"/>
      <c r="G3177" s="66"/>
    </row>
    <row r="3178" spans="1:7">
      <c r="A3178" s="23"/>
      <c r="B3178" s="24"/>
      <c r="C3178" s="25"/>
      <c r="D3178" s="25"/>
      <c r="E3178" s="25"/>
      <c r="F3178" s="25"/>
      <c r="G3178" s="66"/>
    </row>
    <row r="3179" spans="1:7">
      <c r="A3179" s="23"/>
      <c r="B3179" s="24"/>
      <c r="C3179" s="25"/>
      <c r="D3179" s="25"/>
      <c r="E3179" s="25"/>
      <c r="F3179" s="25"/>
      <c r="G3179" s="66"/>
    </row>
    <row r="3180" spans="1:7">
      <c r="A3180" s="23"/>
      <c r="B3180" s="24"/>
      <c r="C3180" s="25"/>
      <c r="D3180" s="25"/>
      <c r="E3180" s="25"/>
      <c r="F3180" s="25"/>
      <c r="G3180" s="66"/>
    </row>
    <row r="3181" spans="1:7">
      <c r="A3181" s="23"/>
      <c r="B3181" s="24"/>
      <c r="C3181" s="25"/>
      <c r="D3181" s="25"/>
      <c r="E3181" s="25"/>
      <c r="F3181" s="25"/>
      <c r="G3181" s="66"/>
    </row>
    <row r="3182" spans="1:7">
      <c r="A3182" s="23"/>
      <c r="B3182" s="24"/>
      <c r="C3182" s="25"/>
      <c r="D3182" s="25"/>
      <c r="E3182" s="25"/>
      <c r="F3182" s="25"/>
      <c r="G3182" s="66"/>
    </row>
    <row r="3183" spans="1:7">
      <c r="A3183" s="23"/>
      <c r="B3183" s="24"/>
      <c r="C3183" s="25"/>
      <c r="D3183" s="25"/>
      <c r="E3183" s="25"/>
      <c r="F3183" s="25"/>
      <c r="G3183" s="66"/>
    </row>
    <row r="3184" spans="1:7">
      <c r="A3184" s="23"/>
      <c r="B3184" s="24"/>
      <c r="C3184" s="25"/>
      <c r="D3184" s="25"/>
      <c r="E3184" s="25"/>
      <c r="F3184" s="25"/>
      <c r="G3184" s="66"/>
    </row>
    <row r="3185" spans="1:7">
      <c r="A3185" s="23"/>
      <c r="B3185" s="24"/>
      <c r="C3185" s="25"/>
      <c r="D3185" s="25"/>
      <c r="E3185" s="25"/>
      <c r="F3185" s="25"/>
      <c r="G3185" s="66"/>
    </row>
    <row r="3186" spans="1:7">
      <c r="A3186" s="23"/>
      <c r="B3186" s="24"/>
      <c r="C3186" s="25"/>
      <c r="D3186" s="25"/>
      <c r="E3186" s="25"/>
      <c r="F3186" s="25"/>
      <c r="G3186" s="66"/>
    </row>
    <row r="3187" spans="1:7">
      <c r="A3187" s="23"/>
      <c r="B3187" s="24"/>
      <c r="C3187" s="25"/>
      <c r="D3187" s="25"/>
      <c r="E3187" s="25"/>
      <c r="F3187" s="25"/>
      <c r="G3187" s="66"/>
    </row>
    <row r="3188" spans="1:7">
      <c r="A3188" s="23"/>
      <c r="B3188" s="24"/>
      <c r="C3188" s="25"/>
      <c r="D3188" s="25"/>
      <c r="E3188" s="25"/>
      <c r="F3188" s="25"/>
      <c r="G3188" s="66"/>
    </row>
    <row r="3189" spans="1:7">
      <c r="A3189" s="23"/>
      <c r="B3189" s="24"/>
      <c r="C3189" s="25"/>
      <c r="D3189" s="25"/>
      <c r="E3189" s="25"/>
      <c r="F3189" s="25"/>
      <c r="G3189" s="66"/>
    </row>
    <row r="3190" spans="1:7">
      <c r="A3190" s="23"/>
      <c r="B3190" s="24"/>
      <c r="C3190" s="25"/>
      <c r="D3190" s="25"/>
      <c r="E3190" s="25"/>
      <c r="F3190" s="25"/>
      <c r="G3190" s="66"/>
    </row>
    <row r="3191" spans="1:7">
      <c r="A3191" s="23"/>
      <c r="B3191" s="24"/>
      <c r="C3191" s="25"/>
      <c r="D3191" s="25"/>
      <c r="E3191" s="25"/>
      <c r="F3191" s="25"/>
      <c r="G3191" s="66"/>
    </row>
    <row r="3192" spans="1:7">
      <c r="A3192" s="23"/>
      <c r="B3192" s="24"/>
      <c r="C3192" s="25"/>
      <c r="D3192" s="25"/>
      <c r="E3192" s="25"/>
      <c r="F3192" s="25"/>
      <c r="G3192" s="66"/>
    </row>
    <row r="3193" spans="1:7">
      <c r="A3193" s="23"/>
      <c r="B3193" s="24"/>
      <c r="C3193" s="25"/>
      <c r="D3193" s="25"/>
      <c r="E3193" s="25"/>
      <c r="F3193" s="25"/>
      <c r="G3193" s="66"/>
    </row>
    <row r="3194" spans="1:7">
      <c r="A3194" s="23"/>
      <c r="B3194" s="24"/>
      <c r="C3194" s="25"/>
      <c r="D3194" s="25"/>
      <c r="E3194" s="25"/>
      <c r="F3194" s="25"/>
      <c r="G3194" s="66"/>
    </row>
    <row r="3195" spans="1:7">
      <c r="A3195" s="23"/>
      <c r="B3195" s="24"/>
      <c r="C3195" s="25"/>
      <c r="D3195" s="25"/>
      <c r="E3195" s="25"/>
      <c r="F3195" s="25"/>
      <c r="G3195" s="66"/>
    </row>
    <row r="3196" spans="1:7">
      <c r="A3196" s="23"/>
      <c r="B3196" s="24"/>
      <c r="C3196" s="25"/>
      <c r="D3196" s="25"/>
      <c r="E3196" s="25"/>
      <c r="F3196" s="25"/>
      <c r="G3196" s="66"/>
    </row>
    <row r="3197" spans="1:7">
      <c r="A3197" s="23"/>
      <c r="B3197" s="24"/>
      <c r="C3197" s="25"/>
      <c r="D3197" s="25"/>
      <c r="E3197" s="25"/>
      <c r="F3197" s="25"/>
      <c r="G3197" s="66"/>
    </row>
    <row r="3198" spans="1:7">
      <c r="A3198" s="23"/>
      <c r="B3198" s="24"/>
      <c r="C3198" s="25"/>
      <c r="D3198" s="25"/>
      <c r="E3198" s="25"/>
      <c r="F3198" s="25"/>
      <c r="G3198" s="66"/>
    </row>
    <row r="3199" spans="1:7">
      <c r="A3199" s="23"/>
      <c r="B3199" s="24"/>
      <c r="C3199" s="25"/>
      <c r="D3199" s="25"/>
      <c r="E3199" s="25"/>
      <c r="F3199" s="25"/>
      <c r="G3199" s="66"/>
    </row>
    <row r="3200" spans="1:7">
      <c r="A3200" s="23"/>
      <c r="B3200" s="24"/>
      <c r="C3200" s="25"/>
      <c r="D3200" s="25"/>
      <c r="E3200" s="25"/>
      <c r="F3200" s="25"/>
      <c r="G3200" s="66"/>
    </row>
    <row r="3201" spans="1:7">
      <c r="A3201" s="23"/>
      <c r="B3201" s="24"/>
      <c r="C3201" s="25"/>
      <c r="D3201" s="25"/>
      <c r="E3201" s="25"/>
      <c r="F3201" s="25"/>
      <c r="G3201" s="66"/>
    </row>
    <row r="3202" spans="1:7">
      <c r="A3202" s="23"/>
      <c r="B3202" s="24"/>
      <c r="C3202" s="25"/>
      <c r="D3202" s="25"/>
      <c r="E3202" s="25"/>
      <c r="F3202" s="25"/>
      <c r="G3202" s="66"/>
    </row>
    <row r="3203" spans="1:7">
      <c r="A3203" s="23"/>
      <c r="B3203" s="24"/>
      <c r="C3203" s="25"/>
      <c r="D3203" s="25"/>
      <c r="E3203" s="25"/>
      <c r="F3203" s="25"/>
      <c r="G3203" s="66"/>
    </row>
    <row r="3204" spans="1:7">
      <c r="A3204" s="23"/>
      <c r="B3204" s="24"/>
      <c r="C3204" s="25"/>
      <c r="D3204" s="25"/>
      <c r="E3204" s="25"/>
      <c r="F3204" s="25"/>
      <c r="G3204" s="66"/>
    </row>
    <row r="3205" spans="1:7">
      <c r="A3205" s="23"/>
      <c r="B3205" s="24"/>
      <c r="C3205" s="25"/>
      <c r="D3205" s="25"/>
      <c r="E3205" s="25"/>
      <c r="F3205" s="25"/>
      <c r="G3205" s="66"/>
    </row>
    <row r="3206" spans="1:7">
      <c r="A3206" s="23"/>
      <c r="B3206" s="24"/>
      <c r="C3206" s="25"/>
      <c r="D3206" s="25"/>
      <c r="E3206" s="25"/>
      <c r="F3206" s="25"/>
      <c r="G3206" s="66"/>
    </row>
    <row r="3207" spans="1:7">
      <c r="A3207" s="23"/>
      <c r="B3207" s="24"/>
      <c r="C3207" s="25"/>
      <c r="D3207" s="25"/>
      <c r="E3207" s="25"/>
      <c r="F3207" s="25"/>
      <c r="G3207" s="66"/>
    </row>
    <row r="3208" spans="1:7">
      <c r="A3208" s="23"/>
      <c r="B3208" s="24"/>
      <c r="C3208" s="25"/>
      <c r="D3208" s="25"/>
      <c r="E3208" s="25"/>
      <c r="F3208" s="25"/>
      <c r="G3208" s="66"/>
    </row>
    <row r="3209" spans="1:7">
      <c r="A3209" s="23"/>
      <c r="B3209" s="24"/>
      <c r="C3209" s="25"/>
      <c r="D3209" s="25"/>
      <c r="E3209" s="25"/>
      <c r="F3209" s="25"/>
      <c r="G3209" s="66"/>
    </row>
    <row r="3210" spans="1:7">
      <c r="A3210" s="23"/>
      <c r="B3210" s="24"/>
      <c r="C3210" s="25"/>
      <c r="D3210" s="25"/>
      <c r="E3210" s="25"/>
      <c r="F3210" s="25"/>
      <c r="G3210" s="66"/>
    </row>
    <row r="3211" spans="1:7">
      <c r="A3211" s="23"/>
      <c r="B3211" s="24"/>
      <c r="C3211" s="25"/>
      <c r="D3211" s="25"/>
      <c r="E3211" s="25"/>
      <c r="F3211" s="25"/>
      <c r="G3211" s="66"/>
    </row>
    <row r="3212" spans="1:7">
      <c r="A3212" s="23"/>
      <c r="B3212" s="24"/>
      <c r="C3212" s="25"/>
      <c r="D3212" s="25"/>
      <c r="E3212" s="25"/>
      <c r="F3212" s="25"/>
      <c r="G3212" s="66"/>
    </row>
    <row r="3213" spans="1:7">
      <c r="A3213" s="23"/>
      <c r="B3213" s="24"/>
      <c r="C3213" s="25"/>
      <c r="D3213" s="25"/>
      <c r="E3213" s="25"/>
      <c r="F3213" s="25"/>
      <c r="G3213" s="66"/>
    </row>
    <row r="3214" spans="1:7">
      <c r="A3214" s="23"/>
      <c r="B3214" s="24"/>
      <c r="C3214" s="25"/>
      <c r="D3214" s="25"/>
      <c r="E3214" s="25"/>
      <c r="F3214" s="25"/>
      <c r="G3214" s="66"/>
    </row>
    <row r="3215" spans="1:7">
      <c r="A3215" s="23"/>
      <c r="B3215" s="24"/>
      <c r="C3215" s="25"/>
      <c r="D3215" s="25"/>
      <c r="E3215" s="25"/>
      <c r="F3215" s="25"/>
      <c r="G3215" s="66"/>
    </row>
    <row r="3216" spans="1:7">
      <c r="A3216" s="23"/>
      <c r="B3216" s="24"/>
      <c r="C3216" s="25"/>
      <c r="D3216" s="25"/>
      <c r="E3216" s="25"/>
      <c r="F3216" s="25"/>
      <c r="G3216" s="66"/>
    </row>
    <row r="3217" spans="1:7">
      <c r="A3217" s="23"/>
      <c r="B3217" s="24"/>
      <c r="C3217" s="25"/>
      <c r="D3217" s="25"/>
      <c r="E3217" s="25"/>
      <c r="F3217" s="25"/>
      <c r="G3217" s="66"/>
    </row>
    <row r="3218" spans="1:7">
      <c r="A3218" s="23"/>
      <c r="B3218" s="24"/>
      <c r="C3218" s="25"/>
      <c r="D3218" s="25"/>
      <c r="E3218" s="25"/>
      <c r="F3218" s="25"/>
      <c r="G3218" s="66"/>
    </row>
    <row r="3219" spans="1:7">
      <c r="A3219" s="23"/>
      <c r="B3219" s="24"/>
      <c r="C3219" s="25"/>
      <c r="D3219" s="25"/>
      <c r="E3219" s="25"/>
      <c r="F3219" s="25"/>
      <c r="G3219" s="66"/>
    </row>
    <row r="3220" spans="1:7">
      <c r="A3220" s="23"/>
      <c r="B3220" s="24"/>
      <c r="C3220" s="25"/>
      <c r="D3220" s="25"/>
      <c r="E3220" s="25"/>
      <c r="F3220" s="25"/>
      <c r="G3220" s="66"/>
    </row>
    <row r="3221" spans="1:7">
      <c r="A3221" s="23"/>
      <c r="B3221" s="24"/>
      <c r="C3221" s="25"/>
      <c r="D3221" s="25"/>
      <c r="E3221" s="25"/>
      <c r="F3221" s="25"/>
      <c r="G3221" s="66"/>
    </row>
    <row r="3222" spans="1:7">
      <c r="A3222" s="23"/>
      <c r="B3222" s="24"/>
      <c r="C3222" s="25"/>
      <c r="D3222" s="25"/>
      <c r="E3222" s="25"/>
      <c r="F3222" s="25"/>
      <c r="G3222" s="66"/>
    </row>
    <row r="3223" spans="1:7">
      <c r="A3223" s="23"/>
      <c r="B3223" s="24"/>
      <c r="C3223" s="25"/>
      <c r="D3223" s="25"/>
      <c r="E3223" s="25"/>
      <c r="F3223" s="25"/>
      <c r="G3223" s="66"/>
    </row>
    <row r="3224" spans="1:7">
      <c r="A3224" s="23"/>
      <c r="B3224" s="24"/>
      <c r="C3224" s="25"/>
      <c r="D3224" s="25"/>
      <c r="E3224" s="25"/>
      <c r="F3224" s="25"/>
      <c r="G3224" s="66"/>
    </row>
    <row r="3225" spans="1:7">
      <c r="A3225" s="23"/>
      <c r="B3225" s="24"/>
      <c r="C3225" s="25"/>
      <c r="D3225" s="25"/>
      <c r="E3225" s="25"/>
      <c r="F3225" s="25"/>
      <c r="G3225" s="66"/>
    </row>
    <row r="3226" spans="1:7">
      <c r="A3226" s="23"/>
      <c r="B3226" s="24"/>
      <c r="C3226" s="25"/>
      <c r="D3226" s="25"/>
      <c r="E3226" s="25"/>
      <c r="F3226" s="25"/>
      <c r="G3226" s="66"/>
    </row>
    <row r="3227" spans="1:7">
      <c r="A3227" s="23"/>
      <c r="B3227" s="24"/>
      <c r="C3227" s="25"/>
      <c r="D3227" s="25"/>
      <c r="E3227" s="25"/>
      <c r="F3227" s="25"/>
      <c r="G3227" s="66"/>
    </row>
    <row r="3228" spans="1:7">
      <c r="A3228" s="23"/>
      <c r="B3228" s="24"/>
      <c r="C3228" s="25"/>
      <c r="D3228" s="25"/>
      <c r="E3228" s="25"/>
      <c r="F3228" s="25"/>
      <c r="G3228" s="66"/>
    </row>
    <row r="3229" spans="1:7">
      <c r="A3229" s="23"/>
      <c r="B3229" s="24"/>
      <c r="C3229" s="25"/>
      <c r="D3229" s="25"/>
      <c r="E3229" s="25"/>
      <c r="F3229" s="25"/>
      <c r="G3229" s="66"/>
    </row>
    <row r="3230" spans="1:7">
      <c r="A3230" s="23"/>
      <c r="B3230" s="24"/>
      <c r="C3230" s="25"/>
      <c r="D3230" s="25"/>
      <c r="E3230" s="25"/>
      <c r="F3230" s="25"/>
      <c r="G3230" s="66"/>
    </row>
    <row r="3231" spans="1:7">
      <c r="A3231" s="23"/>
      <c r="B3231" s="24"/>
      <c r="C3231" s="25"/>
      <c r="D3231" s="25"/>
      <c r="E3231" s="25"/>
      <c r="F3231" s="25"/>
      <c r="G3231" s="66"/>
    </row>
    <row r="3232" spans="1:7">
      <c r="A3232" s="23"/>
      <c r="B3232" s="24"/>
      <c r="C3232" s="25"/>
      <c r="D3232" s="25"/>
      <c r="E3232" s="25"/>
      <c r="F3232" s="25"/>
      <c r="G3232" s="66"/>
    </row>
    <row r="3233" spans="1:7">
      <c r="A3233" s="23"/>
      <c r="B3233" s="24"/>
      <c r="C3233" s="25"/>
      <c r="D3233" s="25"/>
      <c r="E3233" s="25"/>
      <c r="F3233" s="25"/>
      <c r="G3233" s="66"/>
    </row>
    <row r="3234" spans="1:7">
      <c r="A3234" s="23"/>
      <c r="B3234" s="24"/>
      <c r="C3234" s="25"/>
      <c r="D3234" s="25"/>
      <c r="E3234" s="25"/>
      <c r="F3234" s="25"/>
      <c r="G3234" s="66"/>
    </row>
    <row r="3235" spans="1:7">
      <c r="A3235" s="23"/>
      <c r="B3235" s="24"/>
      <c r="C3235" s="25"/>
      <c r="D3235" s="25"/>
      <c r="E3235" s="25"/>
      <c r="F3235" s="25"/>
      <c r="G3235" s="66"/>
    </row>
    <row r="3236" spans="1:7">
      <c r="A3236" s="23"/>
      <c r="B3236" s="24"/>
      <c r="C3236" s="25"/>
      <c r="D3236" s="25"/>
      <c r="E3236" s="25"/>
      <c r="F3236" s="25"/>
      <c r="G3236" s="66"/>
    </row>
    <row r="3237" spans="1:7">
      <c r="A3237" s="23"/>
      <c r="B3237" s="24"/>
      <c r="C3237" s="25"/>
      <c r="D3237" s="25"/>
      <c r="E3237" s="25"/>
      <c r="F3237" s="25"/>
      <c r="G3237" s="66"/>
    </row>
    <row r="3238" spans="1:7">
      <c r="A3238" s="23"/>
      <c r="B3238" s="24"/>
      <c r="C3238" s="25"/>
      <c r="D3238" s="25"/>
      <c r="E3238" s="25"/>
      <c r="F3238" s="25"/>
      <c r="G3238" s="66"/>
    </row>
    <row r="3239" spans="1:7">
      <c r="A3239" s="23"/>
      <c r="B3239" s="24"/>
      <c r="C3239" s="25"/>
      <c r="D3239" s="25"/>
      <c r="E3239" s="25"/>
      <c r="F3239" s="25"/>
      <c r="G3239" s="66"/>
    </row>
    <row r="3240" spans="1:7">
      <c r="A3240" s="23"/>
      <c r="B3240" s="24"/>
      <c r="C3240" s="25"/>
      <c r="D3240" s="25"/>
      <c r="E3240" s="25"/>
      <c r="F3240" s="25"/>
      <c r="G3240" s="66"/>
    </row>
    <row r="3241" spans="1:7">
      <c r="A3241" s="23"/>
      <c r="B3241" s="24"/>
      <c r="C3241" s="25"/>
      <c r="D3241" s="25"/>
      <c r="E3241" s="25"/>
      <c r="F3241" s="25"/>
      <c r="G3241" s="66"/>
    </row>
    <row r="3242" spans="1:7">
      <c r="A3242" s="23"/>
      <c r="B3242" s="24"/>
      <c r="C3242" s="25"/>
      <c r="D3242" s="25"/>
      <c r="E3242" s="25"/>
      <c r="F3242" s="25"/>
      <c r="G3242" s="66"/>
    </row>
    <row r="3243" spans="1:7">
      <c r="A3243" s="23"/>
      <c r="B3243" s="24"/>
      <c r="C3243" s="25"/>
      <c r="D3243" s="25"/>
      <c r="E3243" s="25"/>
      <c r="F3243" s="25"/>
      <c r="G3243" s="66"/>
    </row>
    <row r="3244" spans="1:7">
      <c r="A3244" s="23"/>
      <c r="B3244" s="24"/>
      <c r="C3244" s="25"/>
      <c r="D3244" s="25"/>
      <c r="E3244" s="25"/>
      <c r="F3244" s="25"/>
      <c r="G3244" s="66"/>
    </row>
    <row r="3245" spans="1:7">
      <c r="A3245" s="23"/>
      <c r="B3245" s="24"/>
      <c r="C3245" s="25"/>
      <c r="D3245" s="25"/>
      <c r="E3245" s="25"/>
      <c r="F3245" s="25"/>
      <c r="G3245" s="66"/>
    </row>
    <row r="3246" spans="1:7">
      <c r="A3246" s="23"/>
      <c r="B3246" s="24"/>
      <c r="C3246" s="25"/>
      <c r="D3246" s="25"/>
      <c r="E3246" s="25"/>
      <c r="F3246" s="25"/>
      <c r="G3246" s="66"/>
    </row>
    <row r="3247" spans="1:7">
      <c r="A3247" s="23"/>
      <c r="B3247" s="24"/>
      <c r="C3247" s="25"/>
      <c r="D3247" s="25"/>
      <c r="E3247" s="25"/>
      <c r="F3247" s="25"/>
      <c r="G3247" s="66"/>
    </row>
    <row r="3248" spans="1:7">
      <c r="A3248" s="23"/>
      <c r="B3248" s="24"/>
      <c r="C3248" s="25"/>
      <c r="D3248" s="25"/>
      <c r="E3248" s="25"/>
      <c r="F3248" s="25"/>
      <c r="G3248" s="66"/>
    </row>
    <row r="3249" spans="1:7">
      <c r="A3249" s="23"/>
      <c r="B3249" s="24"/>
      <c r="C3249" s="25"/>
      <c r="D3249" s="25"/>
      <c r="E3249" s="25"/>
      <c r="F3249" s="25"/>
      <c r="G3249" s="66"/>
    </row>
    <row r="3250" spans="1:7">
      <c r="A3250" s="23"/>
      <c r="B3250" s="24"/>
      <c r="C3250" s="25"/>
      <c r="D3250" s="25"/>
      <c r="E3250" s="25"/>
      <c r="F3250" s="25"/>
      <c r="G3250" s="66"/>
    </row>
    <row r="3251" spans="1:7">
      <c r="A3251" s="23"/>
      <c r="B3251" s="24"/>
      <c r="C3251" s="25"/>
      <c r="D3251" s="25"/>
      <c r="E3251" s="25"/>
      <c r="F3251" s="25"/>
      <c r="G3251" s="66"/>
    </row>
    <row r="3252" spans="1:7">
      <c r="A3252" s="23"/>
      <c r="B3252" s="24"/>
      <c r="C3252" s="25"/>
      <c r="D3252" s="25"/>
      <c r="E3252" s="25"/>
      <c r="F3252" s="25"/>
      <c r="G3252" s="66"/>
    </row>
    <row r="3253" spans="1:7">
      <c r="A3253" s="23"/>
      <c r="B3253" s="24"/>
      <c r="C3253" s="25"/>
      <c r="D3253" s="25"/>
      <c r="E3253" s="25"/>
      <c r="F3253" s="25"/>
      <c r="G3253" s="66"/>
    </row>
    <row r="3254" spans="1:7">
      <c r="A3254" s="23"/>
      <c r="B3254" s="24"/>
      <c r="C3254" s="25"/>
      <c r="D3254" s="25"/>
      <c r="E3254" s="25"/>
      <c r="F3254" s="25"/>
      <c r="G3254" s="66"/>
    </row>
    <row r="3255" spans="1:7">
      <c r="A3255" s="23"/>
      <c r="B3255" s="24"/>
      <c r="C3255" s="25"/>
      <c r="D3255" s="25"/>
      <c r="E3255" s="25"/>
      <c r="F3255" s="25"/>
      <c r="G3255" s="66"/>
    </row>
    <row r="3256" spans="1:7">
      <c r="A3256" s="23"/>
      <c r="B3256" s="24"/>
      <c r="C3256" s="25"/>
      <c r="D3256" s="25"/>
      <c r="E3256" s="25"/>
      <c r="F3256" s="25"/>
      <c r="G3256" s="66"/>
    </row>
    <row r="3257" spans="1:7">
      <c r="A3257" s="23"/>
      <c r="B3257" s="24"/>
      <c r="C3257" s="25"/>
      <c r="D3257" s="25"/>
      <c r="E3257" s="25"/>
      <c r="F3257" s="25"/>
      <c r="G3257" s="66"/>
    </row>
    <row r="3258" spans="1:7">
      <c r="A3258" s="23"/>
      <c r="B3258" s="24"/>
      <c r="C3258" s="25"/>
      <c r="D3258" s="25"/>
      <c r="E3258" s="25"/>
      <c r="F3258" s="25"/>
      <c r="G3258" s="66"/>
    </row>
    <row r="3259" spans="1:7">
      <c r="A3259" s="23"/>
      <c r="B3259" s="24"/>
      <c r="C3259" s="25"/>
      <c r="D3259" s="25"/>
      <c r="E3259" s="25"/>
      <c r="F3259" s="25"/>
      <c r="G3259" s="66"/>
    </row>
    <row r="3260" spans="1:7">
      <c r="A3260" s="23"/>
      <c r="B3260" s="24"/>
      <c r="C3260" s="25"/>
      <c r="D3260" s="25"/>
      <c r="E3260" s="25"/>
      <c r="F3260" s="25"/>
      <c r="G3260" s="66"/>
    </row>
    <row r="3261" spans="1:7">
      <c r="A3261" s="23"/>
      <c r="B3261" s="24"/>
      <c r="C3261" s="25"/>
      <c r="D3261" s="25"/>
      <c r="E3261" s="25"/>
      <c r="F3261" s="25"/>
      <c r="G3261" s="66"/>
    </row>
    <row r="3262" spans="1:7">
      <c r="A3262" s="23"/>
      <c r="B3262" s="24"/>
      <c r="C3262" s="25"/>
      <c r="D3262" s="25"/>
      <c r="E3262" s="25"/>
      <c r="F3262" s="25"/>
      <c r="G3262" s="66"/>
    </row>
    <row r="3263" spans="1:7">
      <c r="A3263" s="23"/>
      <c r="B3263" s="24"/>
      <c r="C3263" s="25"/>
      <c r="D3263" s="25"/>
      <c r="E3263" s="25"/>
      <c r="F3263" s="25"/>
      <c r="G3263" s="66"/>
    </row>
    <row r="3264" spans="1:7">
      <c r="A3264" s="23"/>
      <c r="B3264" s="24"/>
      <c r="C3264" s="25"/>
      <c r="D3264" s="25"/>
      <c r="E3264" s="25"/>
      <c r="F3264" s="25"/>
      <c r="G3264" s="66"/>
    </row>
    <row r="3265" spans="1:7">
      <c r="A3265" s="23"/>
      <c r="B3265" s="24"/>
      <c r="C3265" s="25"/>
      <c r="D3265" s="25"/>
      <c r="E3265" s="25"/>
      <c r="F3265" s="25"/>
      <c r="G3265" s="66"/>
    </row>
    <row r="3266" spans="1:7">
      <c r="A3266" s="23"/>
      <c r="B3266" s="24"/>
      <c r="C3266" s="25"/>
      <c r="D3266" s="25"/>
      <c r="E3266" s="25"/>
      <c r="F3266" s="25"/>
      <c r="G3266" s="66"/>
    </row>
    <row r="3267" spans="1:7">
      <c r="A3267" s="23"/>
      <c r="B3267" s="24"/>
      <c r="C3267" s="25"/>
      <c r="D3267" s="25"/>
      <c r="E3267" s="25"/>
      <c r="F3267" s="25"/>
      <c r="G3267" s="66"/>
    </row>
    <row r="3268" spans="1:7">
      <c r="A3268" s="23"/>
      <c r="B3268" s="24"/>
      <c r="C3268" s="25"/>
      <c r="D3268" s="25"/>
      <c r="E3268" s="25"/>
      <c r="F3268" s="25"/>
      <c r="G3268" s="66"/>
    </row>
    <row r="3269" spans="1:7">
      <c r="A3269" s="23"/>
      <c r="B3269" s="24"/>
      <c r="C3269" s="25"/>
      <c r="D3269" s="25"/>
      <c r="E3269" s="25"/>
      <c r="F3269" s="25"/>
      <c r="G3269" s="66"/>
    </row>
    <row r="3270" spans="1:7">
      <c r="A3270" s="23"/>
      <c r="B3270" s="24"/>
      <c r="C3270" s="25"/>
      <c r="D3270" s="25"/>
      <c r="E3270" s="25"/>
      <c r="F3270" s="25"/>
      <c r="G3270" s="66"/>
    </row>
    <row r="3271" spans="1:7">
      <c r="A3271" s="23"/>
      <c r="B3271" s="24"/>
      <c r="C3271" s="25"/>
      <c r="D3271" s="25"/>
      <c r="E3271" s="25"/>
      <c r="F3271" s="25"/>
      <c r="G3271" s="66"/>
    </row>
    <row r="3272" spans="1:7">
      <c r="A3272" s="23"/>
      <c r="B3272" s="24"/>
      <c r="C3272" s="25"/>
      <c r="D3272" s="25"/>
      <c r="E3272" s="25"/>
      <c r="F3272" s="25"/>
      <c r="G3272" s="66"/>
    </row>
    <row r="3273" spans="1:7">
      <c r="A3273" s="23"/>
      <c r="B3273" s="24"/>
      <c r="C3273" s="25"/>
      <c r="D3273" s="25"/>
      <c r="E3273" s="25"/>
      <c r="F3273" s="25"/>
      <c r="G3273" s="66"/>
    </row>
    <row r="3274" spans="1:7">
      <c r="A3274" s="23"/>
      <c r="B3274" s="24"/>
      <c r="C3274" s="25"/>
      <c r="D3274" s="25"/>
      <c r="E3274" s="25"/>
      <c r="F3274" s="25"/>
      <c r="G3274" s="66"/>
    </row>
    <row r="3275" spans="1:7">
      <c r="A3275" s="23"/>
      <c r="B3275" s="24"/>
      <c r="C3275" s="25"/>
      <c r="D3275" s="25"/>
      <c r="E3275" s="25"/>
      <c r="F3275" s="25"/>
      <c r="G3275" s="66"/>
    </row>
    <row r="3276" spans="1:7">
      <c r="A3276" s="23"/>
      <c r="B3276" s="24"/>
      <c r="C3276" s="25"/>
      <c r="D3276" s="25"/>
      <c r="E3276" s="25"/>
      <c r="F3276" s="25"/>
      <c r="G3276" s="66"/>
    </row>
    <row r="3277" spans="1:7">
      <c r="A3277" s="23"/>
      <c r="B3277" s="24"/>
      <c r="C3277" s="25"/>
      <c r="D3277" s="25"/>
      <c r="E3277" s="25"/>
      <c r="F3277" s="25"/>
      <c r="G3277" s="66"/>
    </row>
    <row r="3278" spans="1:7">
      <c r="A3278" s="23"/>
      <c r="B3278" s="24"/>
      <c r="C3278" s="25"/>
      <c r="D3278" s="25"/>
      <c r="E3278" s="25"/>
      <c r="F3278" s="25"/>
      <c r="G3278" s="66"/>
    </row>
    <row r="3279" spans="1:7">
      <c r="A3279" s="23"/>
      <c r="B3279" s="24"/>
      <c r="C3279" s="25"/>
      <c r="D3279" s="25"/>
      <c r="E3279" s="25"/>
      <c r="F3279" s="25"/>
      <c r="G3279" s="66"/>
    </row>
    <row r="3280" spans="1:7">
      <c r="A3280" s="23"/>
      <c r="B3280" s="24"/>
      <c r="C3280" s="25"/>
      <c r="D3280" s="25"/>
      <c r="E3280" s="25"/>
      <c r="F3280" s="25"/>
      <c r="G3280" s="66"/>
    </row>
    <row r="3281" spans="1:7">
      <c r="A3281" s="23"/>
      <c r="B3281" s="24"/>
      <c r="C3281" s="25"/>
      <c r="D3281" s="25"/>
      <c r="E3281" s="25"/>
      <c r="F3281" s="25"/>
      <c r="G3281" s="66"/>
    </row>
    <row r="3282" spans="1:7">
      <c r="A3282" s="23"/>
      <c r="B3282" s="24"/>
      <c r="C3282" s="25"/>
      <c r="D3282" s="25"/>
      <c r="E3282" s="25"/>
      <c r="F3282" s="25"/>
      <c r="G3282" s="66"/>
    </row>
    <row r="3283" spans="1:7">
      <c r="A3283" s="23"/>
      <c r="B3283" s="24"/>
      <c r="C3283" s="25"/>
      <c r="D3283" s="25"/>
      <c r="E3283" s="25"/>
      <c r="F3283" s="25"/>
      <c r="G3283" s="66"/>
    </row>
    <row r="3284" spans="1:7">
      <c r="A3284" s="23"/>
      <c r="B3284" s="24"/>
      <c r="C3284" s="25"/>
      <c r="D3284" s="25"/>
      <c r="E3284" s="25"/>
      <c r="F3284" s="25"/>
      <c r="G3284" s="66"/>
    </row>
    <row r="3285" spans="1:7">
      <c r="A3285" s="23"/>
      <c r="B3285" s="24"/>
      <c r="C3285" s="25"/>
      <c r="D3285" s="25"/>
      <c r="E3285" s="25"/>
      <c r="F3285" s="25"/>
      <c r="G3285" s="66"/>
    </row>
    <row r="3286" spans="1:7">
      <c r="A3286" s="23"/>
      <c r="B3286" s="24"/>
      <c r="C3286" s="25"/>
      <c r="D3286" s="25"/>
      <c r="E3286" s="25"/>
      <c r="F3286" s="25"/>
      <c r="G3286" s="66"/>
    </row>
    <row r="3287" spans="1:7">
      <c r="A3287" s="23"/>
      <c r="B3287" s="24"/>
      <c r="C3287" s="25"/>
      <c r="D3287" s="25"/>
      <c r="E3287" s="25"/>
      <c r="F3287" s="25"/>
      <c r="G3287" s="66"/>
    </row>
    <row r="3288" spans="1:7">
      <c r="A3288" s="23"/>
      <c r="B3288" s="24"/>
      <c r="C3288" s="25"/>
      <c r="D3288" s="25"/>
      <c r="E3288" s="25"/>
      <c r="F3288" s="25"/>
      <c r="G3288" s="66"/>
    </row>
    <row r="3289" spans="1:7">
      <c r="A3289" s="23"/>
      <c r="B3289" s="24"/>
      <c r="C3289" s="25"/>
      <c r="D3289" s="25"/>
      <c r="E3289" s="25"/>
      <c r="F3289" s="25"/>
      <c r="G3289" s="66"/>
    </row>
    <row r="3290" spans="1:7">
      <c r="A3290" s="23"/>
      <c r="B3290" s="24"/>
      <c r="C3290" s="25"/>
      <c r="D3290" s="25"/>
      <c r="E3290" s="25"/>
      <c r="F3290" s="25"/>
      <c r="G3290" s="66"/>
    </row>
    <row r="3291" spans="1:7">
      <c r="A3291" s="23"/>
      <c r="B3291" s="24"/>
      <c r="C3291" s="25"/>
      <c r="D3291" s="25"/>
      <c r="E3291" s="25"/>
      <c r="F3291" s="25"/>
      <c r="G3291" s="66"/>
    </row>
    <row r="3292" spans="1:7">
      <c r="A3292" s="23"/>
      <c r="B3292" s="24"/>
      <c r="C3292" s="25"/>
      <c r="D3292" s="25"/>
      <c r="E3292" s="25"/>
      <c r="F3292" s="25"/>
      <c r="G3292" s="66"/>
    </row>
    <row r="3293" spans="1:7">
      <c r="A3293" s="23"/>
      <c r="B3293" s="24"/>
      <c r="C3293" s="25"/>
      <c r="D3293" s="25"/>
      <c r="E3293" s="25"/>
      <c r="F3293" s="25"/>
      <c r="G3293" s="66"/>
    </row>
    <row r="3294" spans="1:7">
      <c r="A3294" s="23"/>
      <c r="B3294" s="24"/>
      <c r="C3294" s="25"/>
      <c r="D3294" s="25"/>
      <c r="E3294" s="25"/>
      <c r="F3294" s="25"/>
      <c r="G3294" s="66"/>
    </row>
    <row r="3295" spans="1:7">
      <c r="A3295" s="23"/>
      <c r="B3295" s="24"/>
      <c r="C3295" s="25"/>
      <c r="D3295" s="25"/>
      <c r="E3295" s="25"/>
      <c r="F3295" s="25"/>
      <c r="G3295" s="66"/>
    </row>
    <row r="3296" spans="1:7">
      <c r="A3296" s="23"/>
      <c r="B3296" s="24"/>
      <c r="C3296" s="25"/>
      <c r="D3296" s="25"/>
      <c r="E3296" s="25"/>
      <c r="F3296" s="25"/>
      <c r="G3296" s="66"/>
    </row>
    <row r="3297" spans="1:7">
      <c r="A3297" s="23"/>
      <c r="B3297" s="24"/>
      <c r="C3297" s="25"/>
      <c r="D3297" s="25"/>
      <c r="E3297" s="25"/>
      <c r="F3297" s="25"/>
      <c r="G3297" s="66"/>
    </row>
    <row r="3298" spans="1:7">
      <c r="A3298" s="23"/>
      <c r="B3298" s="24"/>
      <c r="C3298" s="25"/>
      <c r="D3298" s="25"/>
      <c r="E3298" s="25"/>
      <c r="F3298" s="25"/>
      <c r="G3298" s="66"/>
    </row>
    <row r="3299" spans="1:7">
      <c r="A3299" s="23"/>
      <c r="B3299" s="24"/>
      <c r="C3299" s="25"/>
      <c r="D3299" s="25"/>
      <c r="E3299" s="25"/>
      <c r="F3299" s="25"/>
      <c r="G3299" s="66"/>
    </row>
    <row r="3300" spans="1:7">
      <c r="A3300" s="23"/>
      <c r="B3300" s="24"/>
      <c r="C3300" s="25"/>
      <c r="D3300" s="25"/>
      <c r="E3300" s="25"/>
      <c r="F3300" s="25"/>
      <c r="G3300" s="66"/>
    </row>
    <row r="3301" spans="1:7">
      <c r="A3301" s="23"/>
      <c r="B3301" s="24"/>
      <c r="C3301" s="25"/>
      <c r="D3301" s="25"/>
      <c r="E3301" s="25"/>
      <c r="F3301" s="25"/>
      <c r="G3301" s="66"/>
    </row>
    <row r="3302" spans="1:7">
      <c r="A3302" s="23"/>
      <c r="B3302" s="24"/>
      <c r="C3302" s="25"/>
      <c r="D3302" s="25"/>
      <c r="E3302" s="25"/>
      <c r="F3302" s="25"/>
      <c r="G3302" s="66"/>
    </row>
    <row r="3303" spans="1:7">
      <c r="A3303" s="23"/>
      <c r="B3303" s="24"/>
      <c r="C3303" s="25"/>
      <c r="D3303" s="25"/>
      <c r="E3303" s="25"/>
      <c r="F3303" s="25"/>
      <c r="G3303" s="66"/>
    </row>
    <row r="3304" spans="1:7">
      <c r="A3304" s="23"/>
      <c r="B3304" s="24"/>
      <c r="C3304" s="25"/>
      <c r="D3304" s="25"/>
      <c r="E3304" s="25"/>
      <c r="F3304" s="25"/>
      <c r="G3304" s="66"/>
    </row>
    <row r="3305" spans="1:7">
      <c r="A3305" s="23"/>
      <c r="B3305" s="24"/>
      <c r="C3305" s="25"/>
      <c r="D3305" s="25"/>
      <c r="E3305" s="25"/>
      <c r="F3305" s="25"/>
      <c r="G3305" s="66"/>
    </row>
    <row r="3306" spans="1:7">
      <c r="A3306" s="23"/>
      <c r="B3306" s="24"/>
      <c r="C3306" s="25"/>
      <c r="D3306" s="25"/>
      <c r="E3306" s="25"/>
      <c r="F3306" s="25"/>
      <c r="G3306" s="66"/>
    </row>
    <row r="3307" spans="1:7">
      <c r="A3307" s="23"/>
      <c r="B3307" s="24"/>
      <c r="C3307" s="25"/>
      <c r="D3307" s="25"/>
      <c r="E3307" s="25"/>
      <c r="F3307" s="25"/>
      <c r="G3307" s="66"/>
    </row>
    <row r="3308" spans="1:7">
      <c r="A3308" s="23"/>
      <c r="B3308" s="24"/>
      <c r="C3308" s="25"/>
      <c r="D3308" s="25"/>
      <c r="E3308" s="25"/>
      <c r="F3308" s="25"/>
      <c r="G3308" s="66"/>
    </row>
    <row r="3309" spans="1:7">
      <c r="A3309" s="23"/>
      <c r="B3309" s="24"/>
      <c r="C3309" s="25"/>
      <c r="D3309" s="25"/>
      <c r="E3309" s="25"/>
      <c r="F3309" s="25"/>
      <c r="G3309" s="66"/>
    </row>
    <row r="3310" spans="1:7">
      <c r="A3310" s="23"/>
      <c r="B3310" s="24"/>
      <c r="C3310" s="25"/>
      <c r="D3310" s="25"/>
      <c r="E3310" s="25"/>
      <c r="F3310" s="25"/>
      <c r="G3310" s="66"/>
    </row>
    <row r="3311" spans="1:7">
      <c r="A3311" s="23"/>
      <c r="B3311" s="24"/>
      <c r="C3311" s="25"/>
      <c r="D3311" s="25"/>
      <c r="E3311" s="25"/>
      <c r="F3311" s="25"/>
      <c r="G3311" s="66"/>
    </row>
    <row r="3312" spans="1:7">
      <c r="A3312" s="23"/>
      <c r="B3312" s="24"/>
      <c r="C3312" s="25"/>
      <c r="D3312" s="25"/>
      <c r="E3312" s="25"/>
      <c r="F3312" s="25"/>
      <c r="G3312" s="66"/>
    </row>
    <row r="3313" spans="1:7">
      <c r="A3313" s="23"/>
      <c r="B3313" s="24"/>
      <c r="C3313" s="25"/>
      <c r="D3313" s="25"/>
      <c r="E3313" s="25"/>
      <c r="F3313" s="25"/>
      <c r="G3313" s="66"/>
    </row>
    <row r="3314" spans="1:7">
      <c r="A3314" s="23"/>
      <c r="B3314" s="24"/>
      <c r="C3314" s="25"/>
      <c r="D3314" s="25"/>
      <c r="E3314" s="25"/>
      <c r="F3314" s="25"/>
      <c r="G3314" s="66"/>
    </row>
    <row r="3315" spans="1:7">
      <c r="A3315" s="23"/>
      <c r="B3315" s="24"/>
      <c r="C3315" s="25"/>
      <c r="D3315" s="25"/>
      <c r="E3315" s="25"/>
      <c r="F3315" s="25"/>
      <c r="G3315" s="66"/>
    </row>
    <row r="3316" spans="1:7">
      <c r="A3316" s="23"/>
      <c r="B3316" s="24"/>
      <c r="C3316" s="25"/>
      <c r="D3316" s="25"/>
      <c r="E3316" s="25"/>
      <c r="F3316" s="25"/>
      <c r="G3316" s="66"/>
    </row>
    <row r="3317" spans="1:7">
      <c r="A3317" s="23"/>
      <c r="B3317" s="24"/>
      <c r="C3317" s="25"/>
      <c r="D3317" s="25"/>
      <c r="E3317" s="25"/>
      <c r="F3317" s="25"/>
      <c r="G3317" s="66"/>
    </row>
    <row r="3318" spans="1:7">
      <c r="A3318" s="23"/>
      <c r="B3318" s="24"/>
      <c r="C3318" s="25"/>
      <c r="D3318" s="25"/>
      <c r="E3318" s="25"/>
      <c r="F3318" s="25"/>
      <c r="G3318" s="66"/>
    </row>
    <row r="3319" spans="1:7">
      <c r="A3319" s="23"/>
      <c r="B3319" s="24"/>
      <c r="C3319" s="25"/>
      <c r="D3319" s="25"/>
      <c r="E3319" s="25"/>
      <c r="F3319" s="25"/>
      <c r="G3319" s="66"/>
    </row>
    <row r="3320" spans="1:7">
      <c r="A3320" s="23"/>
      <c r="B3320" s="24"/>
      <c r="C3320" s="25"/>
      <c r="D3320" s="25"/>
      <c r="E3320" s="25"/>
      <c r="F3320" s="25"/>
      <c r="G3320" s="66"/>
    </row>
    <row r="3321" spans="1:7">
      <c r="A3321" s="23"/>
      <c r="B3321" s="24"/>
      <c r="C3321" s="25"/>
      <c r="D3321" s="25"/>
      <c r="E3321" s="25"/>
      <c r="F3321" s="25"/>
      <c r="G3321" s="66"/>
    </row>
    <row r="3322" spans="1:7">
      <c r="A3322" s="23"/>
      <c r="B3322" s="24"/>
      <c r="C3322" s="25"/>
      <c r="D3322" s="25"/>
      <c r="E3322" s="25"/>
      <c r="F3322" s="25"/>
      <c r="G3322" s="66"/>
    </row>
    <row r="3323" spans="1:7">
      <c r="A3323" s="23"/>
      <c r="B3323" s="24"/>
      <c r="C3323" s="25"/>
      <c r="D3323" s="25"/>
      <c r="E3323" s="25"/>
      <c r="F3323" s="25"/>
      <c r="G3323" s="66"/>
    </row>
    <row r="3324" spans="1:7">
      <c r="A3324" s="23"/>
      <c r="B3324" s="24"/>
      <c r="C3324" s="25"/>
      <c r="D3324" s="25"/>
      <c r="E3324" s="25"/>
      <c r="F3324" s="25"/>
      <c r="G3324" s="66"/>
    </row>
    <row r="3325" spans="1:7">
      <c r="A3325" s="23"/>
      <c r="B3325" s="24"/>
      <c r="C3325" s="25"/>
      <c r="D3325" s="25"/>
      <c r="E3325" s="25"/>
      <c r="F3325" s="25"/>
      <c r="G3325" s="66"/>
    </row>
    <row r="3326" spans="1:7">
      <c r="A3326" s="23"/>
      <c r="B3326" s="24"/>
      <c r="C3326" s="25"/>
      <c r="D3326" s="25"/>
      <c r="E3326" s="25"/>
      <c r="F3326" s="25"/>
      <c r="G3326" s="66"/>
    </row>
    <row r="3327" spans="1:7">
      <c r="A3327" s="23"/>
      <c r="B3327" s="24"/>
      <c r="C3327" s="25"/>
      <c r="D3327" s="25"/>
      <c r="E3327" s="25"/>
      <c r="F3327" s="25"/>
      <c r="G3327" s="66"/>
    </row>
    <row r="3328" spans="1:7">
      <c r="A3328" s="23"/>
      <c r="B3328" s="24"/>
      <c r="C3328" s="25"/>
      <c r="D3328" s="25"/>
      <c r="E3328" s="25"/>
      <c r="F3328" s="25"/>
      <c r="G3328" s="66"/>
    </row>
    <row r="3329" spans="1:7">
      <c r="A3329" s="23"/>
      <c r="B3329" s="24"/>
      <c r="C3329" s="25"/>
      <c r="D3329" s="25"/>
      <c r="E3329" s="25"/>
      <c r="F3329" s="25"/>
      <c r="G3329" s="66"/>
    </row>
    <row r="3330" spans="1:7">
      <c r="A3330" s="23"/>
      <c r="B3330" s="24"/>
      <c r="C3330" s="25"/>
      <c r="D3330" s="25"/>
      <c r="E3330" s="25"/>
      <c r="F3330" s="25"/>
      <c r="G3330" s="66"/>
    </row>
    <row r="3331" spans="1:7">
      <c r="A3331" s="23"/>
      <c r="B3331" s="24"/>
      <c r="C3331" s="25"/>
      <c r="D3331" s="25"/>
      <c r="E3331" s="25"/>
      <c r="F3331" s="25"/>
      <c r="G3331" s="66"/>
    </row>
    <row r="3332" spans="1:7">
      <c r="A3332" s="23"/>
      <c r="B3332" s="24"/>
      <c r="C3332" s="25"/>
      <c r="D3332" s="25"/>
      <c r="E3332" s="25"/>
      <c r="F3332" s="25"/>
      <c r="G3332" s="66"/>
    </row>
    <row r="3333" spans="1:7">
      <c r="A3333" s="23"/>
      <c r="B3333" s="24"/>
      <c r="C3333" s="25"/>
      <c r="D3333" s="25"/>
      <c r="E3333" s="25"/>
      <c r="F3333" s="25"/>
      <c r="G3333" s="66"/>
    </row>
    <row r="3334" spans="1:7">
      <c r="A3334" s="23"/>
      <c r="B3334" s="24"/>
      <c r="C3334" s="25"/>
      <c r="D3334" s="25"/>
      <c r="E3334" s="25"/>
      <c r="F3334" s="25"/>
      <c r="G3334" s="66"/>
    </row>
    <row r="3335" spans="1:7">
      <c r="A3335" s="23"/>
      <c r="B3335" s="24"/>
      <c r="C3335" s="25"/>
      <c r="D3335" s="25"/>
      <c r="E3335" s="25"/>
      <c r="F3335" s="25"/>
      <c r="G3335" s="66"/>
    </row>
    <row r="3336" spans="1:7">
      <c r="A3336" s="23"/>
      <c r="B3336" s="24"/>
      <c r="C3336" s="25"/>
      <c r="D3336" s="25"/>
      <c r="E3336" s="25"/>
      <c r="F3336" s="25"/>
      <c r="G3336" s="66"/>
    </row>
    <row r="3337" spans="1:7">
      <c r="A3337" s="23"/>
      <c r="B3337" s="24"/>
      <c r="C3337" s="25"/>
      <c r="D3337" s="25"/>
      <c r="E3337" s="25"/>
      <c r="F3337" s="25"/>
      <c r="G3337" s="66"/>
    </row>
    <row r="3338" spans="1:7">
      <c r="A3338" s="23"/>
      <c r="B3338" s="24"/>
      <c r="C3338" s="25"/>
      <c r="D3338" s="25"/>
      <c r="E3338" s="25"/>
      <c r="F3338" s="25"/>
      <c r="G3338" s="66"/>
    </row>
    <row r="3339" spans="1:7">
      <c r="A3339" s="23"/>
      <c r="B3339" s="24"/>
      <c r="C3339" s="25"/>
      <c r="D3339" s="25"/>
      <c r="E3339" s="25"/>
      <c r="F3339" s="25"/>
      <c r="G3339" s="66"/>
    </row>
    <row r="3340" spans="1:7">
      <c r="A3340" s="23"/>
      <c r="B3340" s="24"/>
      <c r="C3340" s="25"/>
      <c r="D3340" s="25"/>
      <c r="E3340" s="25"/>
      <c r="F3340" s="25"/>
      <c r="G3340" s="66"/>
    </row>
    <row r="3341" spans="1:7">
      <c r="A3341" s="23"/>
      <c r="B3341" s="24"/>
      <c r="C3341" s="25"/>
      <c r="D3341" s="25"/>
      <c r="E3341" s="25"/>
      <c r="F3341" s="25"/>
      <c r="G3341" s="66"/>
    </row>
    <row r="3342" spans="1:7">
      <c r="A3342" s="23"/>
      <c r="B3342" s="24"/>
      <c r="C3342" s="25"/>
      <c r="D3342" s="25"/>
      <c r="E3342" s="25"/>
      <c r="F3342" s="25"/>
      <c r="G3342" s="66"/>
    </row>
    <row r="3343" spans="1:7">
      <c r="A3343" s="23"/>
      <c r="B3343" s="24"/>
      <c r="C3343" s="25"/>
      <c r="D3343" s="25"/>
      <c r="E3343" s="25"/>
      <c r="F3343" s="25"/>
      <c r="G3343" s="66"/>
    </row>
    <row r="3344" spans="1:7">
      <c r="A3344" s="23"/>
      <c r="B3344" s="24"/>
      <c r="C3344" s="25"/>
      <c r="D3344" s="25"/>
      <c r="E3344" s="25"/>
      <c r="F3344" s="25"/>
      <c r="G3344" s="66"/>
    </row>
    <row r="3345" spans="1:7">
      <c r="A3345" s="23"/>
      <c r="B3345" s="24"/>
      <c r="C3345" s="25"/>
      <c r="D3345" s="25"/>
      <c r="E3345" s="25"/>
      <c r="F3345" s="25"/>
      <c r="G3345" s="66"/>
    </row>
    <row r="3346" spans="1:7">
      <c r="A3346" s="23"/>
      <c r="B3346" s="24"/>
      <c r="C3346" s="25"/>
      <c r="D3346" s="25"/>
      <c r="E3346" s="25"/>
      <c r="F3346" s="25"/>
      <c r="G3346" s="66"/>
    </row>
    <row r="3347" spans="1:7">
      <c r="A3347" s="23"/>
      <c r="B3347" s="24"/>
      <c r="C3347" s="25"/>
      <c r="D3347" s="25"/>
      <c r="E3347" s="25"/>
      <c r="F3347" s="25"/>
      <c r="G3347" s="66"/>
    </row>
    <row r="3348" spans="1:7">
      <c r="A3348" s="23"/>
      <c r="B3348" s="24"/>
      <c r="C3348" s="25"/>
      <c r="D3348" s="25"/>
      <c r="E3348" s="25"/>
      <c r="F3348" s="25"/>
      <c r="G3348" s="66"/>
    </row>
    <row r="3349" spans="1:7">
      <c r="A3349" s="23"/>
      <c r="B3349" s="24"/>
      <c r="C3349" s="25"/>
      <c r="D3349" s="25"/>
      <c r="E3349" s="25"/>
      <c r="F3349" s="25"/>
      <c r="G3349" s="66"/>
    </row>
    <row r="3350" spans="1:7">
      <c r="A3350" s="23"/>
      <c r="B3350" s="24"/>
      <c r="C3350" s="25"/>
      <c r="D3350" s="25"/>
      <c r="E3350" s="25"/>
      <c r="F3350" s="25"/>
      <c r="G3350" s="66"/>
    </row>
    <row r="3351" spans="1:7">
      <c r="A3351" s="23"/>
      <c r="B3351" s="24"/>
      <c r="C3351" s="25"/>
      <c r="D3351" s="25"/>
      <c r="E3351" s="25"/>
      <c r="F3351" s="25"/>
      <c r="G3351" s="66"/>
    </row>
    <row r="3352" spans="1:7">
      <c r="A3352" s="23"/>
      <c r="B3352" s="24"/>
      <c r="C3352" s="25"/>
      <c r="D3352" s="25"/>
      <c r="E3352" s="25"/>
      <c r="F3352" s="25"/>
      <c r="G3352" s="66"/>
    </row>
    <row r="3353" spans="1:7">
      <c r="A3353" s="23"/>
      <c r="B3353" s="24"/>
      <c r="C3353" s="25"/>
      <c r="D3353" s="25"/>
      <c r="E3353" s="25"/>
      <c r="F3353" s="25"/>
      <c r="G3353" s="66"/>
    </row>
    <row r="3354" spans="1:7">
      <c r="A3354" s="23"/>
      <c r="B3354" s="24"/>
      <c r="C3354" s="25"/>
      <c r="D3354" s="25"/>
      <c r="E3354" s="25"/>
      <c r="F3354" s="25"/>
      <c r="G3354" s="66"/>
    </row>
    <row r="3355" spans="1:7">
      <c r="A3355" s="23"/>
      <c r="B3355" s="24"/>
      <c r="C3355" s="25"/>
      <c r="D3355" s="25"/>
      <c r="E3355" s="25"/>
      <c r="F3355" s="25"/>
      <c r="G3355" s="66"/>
    </row>
    <row r="3356" spans="1:7">
      <c r="A3356" s="23"/>
      <c r="B3356" s="24"/>
      <c r="C3356" s="25"/>
      <c r="D3356" s="25"/>
      <c r="E3356" s="25"/>
      <c r="F3356" s="25"/>
      <c r="G3356" s="66"/>
    </row>
    <row r="3357" spans="1:7">
      <c r="A3357" s="23"/>
      <c r="B3357" s="24"/>
      <c r="C3357" s="25"/>
      <c r="D3357" s="25"/>
      <c r="E3357" s="25"/>
      <c r="F3357" s="25"/>
      <c r="G3357" s="66"/>
    </row>
    <row r="3358" spans="1:7">
      <c r="A3358" s="23"/>
      <c r="B3358" s="24"/>
      <c r="C3358" s="25"/>
      <c r="D3358" s="25"/>
      <c r="E3358" s="25"/>
      <c r="F3358" s="25"/>
      <c r="G3358" s="66"/>
    </row>
    <row r="3359" spans="1:7">
      <c r="A3359" s="23"/>
      <c r="B3359" s="24"/>
      <c r="C3359" s="25"/>
      <c r="D3359" s="25"/>
      <c r="E3359" s="25"/>
      <c r="F3359" s="25"/>
      <c r="G3359" s="66"/>
    </row>
    <row r="3360" spans="1:7">
      <c r="A3360" s="23"/>
      <c r="B3360" s="24"/>
      <c r="C3360" s="25"/>
      <c r="D3360" s="25"/>
      <c r="E3360" s="25"/>
      <c r="F3360" s="25"/>
      <c r="G3360" s="66"/>
    </row>
    <row r="3361" spans="1:7">
      <c r="A3361" s="23"/>
      <c r="B3361" s="24"/>
      <c r="C3361" s="25"/>
      <c r="D3361" s="25"/>
      <c r="E3361" s="25"/>
      <c r="F3361" s="25"/>
      <c r="G3361" s="66"/>
    </row>
    <row r="3362" spans="1:7">
      <c r="A3362" s="23"/>
      <c r="B3362" s="24"/>
      <c r="C3362" s="25"/>
      <c r="D3362" s="25"/>
      <c r="E3362" s="25"/>
      <c r="F3362" s="25"/>
      <c r="G3362" s="66"/>
    </row>
    <row r="3363" spans="1:7">
      <c r="A3363" s="23"/>
      <c r="B3363" s="24"/>
      <c r="C3363" s="25"/>
      <c r="D3363" s="25"/>
      <c r="E3363" s="25"/>
      <c r="F3363" s="25"/>
      <c r="G3363" s="66"/>
    </row>
    <row r="3364" spans="1:7">
      <c r="A3364" s="23"/>
      <c r="B3364" s="24"/>
      <c r="C3364" s="25"/>
      <c r="D3364" s="25"/>
      <c r="E3364" s="25"/>
      <c r="F3364" s="25"/>
      <c r="G3364" s="66"/>
    </row>
    <row r="3365" spans="1:7">
      <c r="A3365" s="23"/>
      <c r="B3365" s="24"/>
      <c r="C3365" s="25"/>
      <c r="D3365" s="25"/>
      <c r="E3365" s="25"/>
      <c r="F3365" s="25"/>
      <c r="G3365" s="66"/>
    </row>
    <row r="3366" spans="1:7">
      <c r="A3366" s="23"/>
      <c r="B3366" s="24"/>
      <c r="C3366" s="25"/>
      <c r="D3366" s="25"/>
      <c r="E3366" s="25"/>
      <c r="F3366" s="25"/>
      <c r="G3366" s="66"/>
    </row>
    <row r="3367" spans="1:7">
      <c r="A3367" s="23"/>
      <c r="B3367" s="24"/>
      <c r="C3367" s="25"/>
      <c r="D3367" s="25"/>
      <c r="E3367" s="25"/>
      <c r="F3367" s="25"/>
      <c r="G3367" s="66"/>
    </row>
    <row r="3368" spans="1:7">
      <c r="A3368" s="23"/>
      <c r="B3368" s="24"/>
      <c r="C3368" s="25"/>
      <c r="D3368" s="25"/>
      <c r="E3368" s="25"/>
      <c r="F3368" s="25"/>
      <c r="G3368" s="66"/>
    </row>
    <row r="3369" spans="1:7">
      <c r="A3369" s="23"/>
      <c r="B3369" s="24"/>
      <c r="C3369" s="25"/>
      <c r="D3369" s="25"/>
      <c r="E3369" s="25"/>
      <c r="F3369" s="25"/>
      <c r="G3369" s="66"/>
    </row>
    <row r="3370" spans="1:7">
      <c r="A3370" s="23"/>
      <c r="B3370" s="24"/>
      <c r="C3370" s="25"/>
      <c r="D3370" s="25"/>
      <c r="E3370" s="25"/>
      <c r="F3370" s="25"/>
      <c r="G3370" s="66"/>
    </row>
    <row r="3371" spans="1:7">
      <c r="A3371" s="23"/>
      <c r="B3371" s="24"/>
      <c r="C3371" s="25"/>
      <c r="D3371" s="25"/>
      <c r="E3371" s="25"/>
      <c r="F3371" s="25"/>
      <c r="G3371" s="66"/>
    </row>
    <row r="3372" spans="1:7">
      <c r="A3372" s="23"/>
      <c r="B3372" s="24"/>
      <c r="C3372" s="25"/>
      <c r="D3372" s="25"/>
      <c r="E3372" s="25"/>
      <c r="F3372" s="25"/>
      <c r="G3372" s="66"/>
    </row>
    <row r="3373" spans="1:7">
      <c r="A3373" s="23"/>
      <c r="B3373" s="24"/>
      <c r="C3373" s="25"/>
      <c r="D3373" s="25"/>
      <c r="E3373" s="25"/>
      <c r="F3373" s="25"/>
      <c r="G3373" s="66"/>
    </row>
    <row r="3374" spans="1:7">
      <c r="A3374" s="23"/>
      <c r="B3374" s="24"/>
      <c r="C3374" s="25"/>
      <c r="D3374" s="25"/>
      <c r="E3374" s="25"/>
      <c r="F3374" s="25"/>
      <c r="G3374" s="66"/>
    </row>
    <row r="3375" spans="1:7">
      <c r="A3375" s="23"/>
      <c r="B3375" s="24"/>
      <c r="C3375" s="25"/>
      <c r="D3375" s="25"/>
      <c r="E3375" s="25"/>
      <c r="F3375" s="25"/>
      <c r="G3375" s="66"/>
    </row>
    <row r="3376" spans="1:7">
      <c r="A3376" s="23"/>
      <c r="B3376" s="24"/>
      <c r="C3376" s="25"/>
      <c r="D3376" s="25"/>
      <c r="E3376" s="25"/>
      <c r="F3376" s="25"/>
      <c r="G3376" s="66"/>
    </row>
    <row r="3377" spans="1:7">
      <c r="A3377" s="23"/>
      <c r="B3377" s="24"/>
      <c r="C3377" s="25"/>
      <c r="D3377" s="25"/>
      <c r="E3377" s="25"/>
      <c r="F3377" s="25"/>
      <c r="G3377" s="66"/>
    </row>
    <row r="3378" spans="1:7">
      <c r="A3378" s="23"/>
      <c r="B3378" s="24"/>
      <c r="C3378" s="25"/>
      <c r="D3378" s="25"/>
      <c r="E3378" s="25"/>
      <c r="F3378" s="25"/>
      <c r="G3378" s="66"/>
    </row>
    <row r="3379" spans="1:7">
      <c r="A3379" s="23"/>
      <c r="B3379" s="24"/>
      <c r="C3379" s="25"/>
      <c r="D3379" s="25"/>
      <c r="E3379" s="25"/>
      <c r="F3379" s="25"/>
      <c r="G3379" s="66"/>
    </row>
    <row r="3380" spans="1:7">
      <c r="A3380" s="23"/>
      <c r="B3380" s="24"/>
      <c r="C3380" s="25"/>
      <c r="D3380" s="25"/>
      <c r="E3380" s="25"/>
      <c r="F3380" s="25"/>
      <c r="G3380" s="66"/>
    </row>
    <row r="3381" spans="1:7">
      <c r="A3381" s="23"/>
      <c r="B3381" s="24"/>
      <c r="C3381" s="25"/>
      <c r="D3381" s="25"/>
      <c r="E3381" s="25"/>
      <c r="F3381" s="25"/>
      <c r="G3381" s="66"/>
    </row>
    <row r="3382" spans="1:7">
      <c r="A3382" s="23"/>
      <c r="B3382" s="24"/>
      <c r="C3382" s="25"/>
      <c r="D3382" s="25"/>
      <c r="E3382" s="25"/>
      <c r="F3382" s="25"/>
      <c r="G3382" s="66"/>
    </row>
    <row r="3383" spans="1:7">
      <c r="A3383" s="23"/>
      <c r="B3383" s="24"/>
      <c r="C3383" s="25"/>
      <c r="D3383" s="25"/>
      <c r="E3383" s="25"/>
      <c r="F3383" s="25"/>
      <c r="G3383" s="66"/>
    </row>
    <row r="3384" spans="1:7">
      <c r="A3384" s="23"/>
      <c r="B3384" s="24"/>
      <c r="C3384" s="25"/>
      <c r="D3384" s="25"/>
      <c r="E3384" s="25"/>
      <c r="F3384" s="25"/>
      <c r="G3384" s="66"/>
    </row>
    <row r="3385" spans="1:7">
      <c r="A3385" s="23"/>
      <c r="B3385" s="24"/>
      <c r="C3385" s="25"/>
      <c r="D3385" s="25"/>
      <c r="E3385" s="25"/>
      <c r="F3385" s="25"/>
      <c r="G3385" s="66"/>
    </row>
    <row r="3386" spans="1:7">
      <c r="A3386" s="23"/>
      <c r="B3386" s="24"/>
      <c r="C3386" s="25"/>
      <c r="D3386" s="25"/>
      <c r="E3386" s="25"/>
      <c r="F3386" s="25"/>
      <c r="G3386" s="66"/>
    </row>
    <row r="3387" spans="1:7">
      <c r="A3387" s="23"/>
      <c r="B3387" s="24"/>
      <c r="C3387" s="25"/>
      <c r="D3387" s="25"/>
      <c r="E3387" s="25"/>
      <c r="F3387" s="25"/>
      <c r="G3387" s="66"/>
    </row>
    <row r="3388" spans="1:7">
      <c r="A3388" s="23"/>
      <c r="B3388" s="24"/>
      <c r="C3388" s="25"/>
      <c r="D3388" s="25"/>
      <c r="E3388" s="25"/>
      <c r="F3388" s="25"/>
      <c r="G3388" s="66"/>
    </row>
    <row r="3389" spans="1:7">
      <c r="A3389" s="23"/>
      <c r="B3389" s="24"/>
      <c r="C3389" s="25"/>
      <c r="D3389" s="25"/>
      <c r="E3389" s="25"/>
      <c r="F3389" s="25"/>
      <c r="G3389" s="66"/>
    </row>
    <row r="3390" spans="1:7">
      <c r="A3390" s="23"/>
      <c r="B3390" s="24"/>
      <c r="C3390" s="25"/>
      <c r="D3390" s="25"/>
      <c r="E3390" s="25"/>
      <c r="F3390" s="25"/>
      <c r="G3390" s="66"/>
    </row>
    <row r="3391" spans="1:7">
      <c r="A3391" s="23"/>
      <c r="B3391" s="24"/>
      <c r="C3391" s="25"/>
      <c r="D3391" s="25"/>
      <c r="E3391" s="25"/>
      <c r="F3391" s="25"/>
      <c r="G3391" s="66"/>
    </row>
    <row r="3392" spans="1:7">
      <c r="A3392" s="23"/>
      <c r="B3392" s="24"/>
      <c r="C3392" s="25"/>
      <c r="D3392" s="25"/>
      <c r="E3392" s="25"/>
      <c r="F3392" s="25"/>
      <c r="G3392" s="66"/>
    </row>
    <row r="3393" spans="1:7">
      <c r="A3393" s="23"/>
      <c r="B3393" s="24"/>
      <c r="C3393" s="25"/>
      <c r="D3393" s="25"/>
      <c r="E3393" s="25"/>
      <c r="F3393" s="25"/>
      <c r="G3393" s="66"/>
    </row>
    <row r="3394" spans="1:7">
      <c r="A3394" s="23"/>
      <c r="B3394" s="24"/>
      <c r="C3394" s="25"/>
      <c r="D3394" s="25"/>
      <c r="E3394" s="25"/>
      <c r="F3394" s="25"/>
      <c r="G3394" s="66"/>
    </row>
    <row r="3395" spans="1:7">
      <c r="A3395" s="23"/>
      <c r="B3395" s="24"/>
      <c r="C3395" s="25"/>
      <c r="D3395" s="25"/>
      <c r="E3395" s="25"/>
      <c r="F3395" s="25"/>
      <c r="G3395" s="66"/>
    </row>
    <row r="3396" spans="1:7">
      <c r="A3396" s="23"/>
      <c r="B3396" s="24"/>
      <c r="C3396" s="25"/>
      <c r="D3396" s="25"/>
      <c r="E3396" s="25"/>
      <c r="F3396" s="25"/>
      <c r="G3396" s="66"/>
    </row>
    <row r="3397" spans="1:7">
      <c r="A3397" s="23"/>
      <c r="B3397" s="24"/>
      <c r="C3397" s="25"/>
      <c r="D3397" s="25"/>
      <c r="E3397" s="25"/>
      <c r="F3397" s="25"/>
      <c r="G3397" s="66"/>
    </row>
    <row r="3398" spans="1:7">
      <c r="A3398" s="23"/>
      <c r="B3398" s="24"/>
      <c r="C3398" s="25"/>
      <c r="D3398" s="25"/>
      <c r="E3398" s="25"/>
      <c r="F3398" s="25"/>
      <c r="G3398" s="66"/>
    </row>
    <row r="3399" spans="1:7">
      <c r="A3399" s="23"/>
      <c r="B3399" s="24"/>
      <c r="C3399" s="25"/>
      <c r="D3399" s="25"/>
      <c r="E3399" s="25"/>
      <c r="F3399" s="25"/>
      <c r="G3399" s="66"/>
    </row>
    <row r="3400" spans="1:7">
      <c r="A3400" s="23"/>
      <c r="B3400" s="24"/>
      <c r="C3400" s="25"/>
      <c r="D3400" s="25"/>
      <c r="E3400" s="25"/>
      <c r="F3400" s="25"/>
      <c r="G3400" s="66"/>
    </row>
    <row r="3401" spans="1:7">
      <c r="A3401" s="23"/>
      <c r="B3401" s="24"/>
      <c r="C3401" s="25"/>
      <c r="D3401" s="25"/>
      <c r="E3401" s="25"/>
      <c r="F3401" s="25"/>
      <c r="G3401" s="66"/>
    </row>
    <row r="3402" spans="1:7">
      <c r="A3402" s="23"/>
      <c r="B3402" s="24"/>
      <c r="C3402" s="25"/>
      <c r="D3402" s="25"/>
      <c r="E3402" s="25"/>
      <c r="F3402" s="25"/>
      <c r="G3402" s="66"/>
    </row>
    <row r="3403" spans="1:7">
      <c r="A3403" s="23"/>
      <c r="B3403" s="24"/>
      <c r="C3403" s="25"/>
      <c r="D3403" s="25"/>
      <c r="E3403" s="25"/>
      <c r="F3403" s="25"/>
      <c r="G3403" s="66"/>
    </row>
    <row r="3404" spans="1:7">
      <c r="A3404" s="23"/>
      <c r="B3404" s="24"/>
      <c r="C3404" s="25"/>
      <c r="D3404" s="25"/>
      <c r="E3404" s="25"/>
      <c r="F3404" s="25"/>
      <c r="G3404" s="66"/>
    </row>
    <row r="3405" spans="1:7">
      <c r="A3405" s="23"/>
      <c r="B3405" s="24"/>
      <c r="C3405" s="25"/>
      <c r="D3405" s="25"/>
      <c r="E3405" s="25"/>
      <c r="F3405" s="25"/>
      <c r="G3405" s="66"/>
    </row>
    <row r="3406" spans="1:7">
      <c r="A3406" s="23"/>
      <c r="B3406" s="24"/>
      <c r="C3406" s="25"/>
      <c r="D3406" s="25"/>
      <c r="E3406" s="25"/>
      <c r="F3406" s="25"/>
      <c r="G3406" s="66"/>
    </row>
    <row r="3407" spans="1:7">
      <c r="A3407" s="23"/>
      <c r="B3407" s="24"/>
      <c r="C3407" s="25"/>
      <c r="D3407" s="25"/>
      <c r="E3407" s="25"/>
      <c r="F3407" s="25"/>
      <c r="G3407" s="66"/>
    </row>
    <row r="3408" spans="1:7">
      <c r="A3408" s="23"/>
      <c r="B3408" s="24"/>
      <c r="C3408" s="25"/>
      <c r="D3408" s="25"/>
      <c r="E3408" s="25"/>
      <c r="F3408" s="25"/>
      <c r="G3408" s="66"/>
    </row>
    <row r="3409" spans="1:7">
      <c r="A3409" s="23"/>
      <c r="B3409" s="24"/>
      <c r="C3409" s="25"/>
      <c r="D3409" s="25"/>
      <c r="E3409" s="25"/>
      <c r="F3409" s="25"/>
      <c r="G3409" s="66"/>
    </row>
    <row r="3410" spans="1:7">
      <c r="A3410" s="23"/>
      <c r="B3410" s="24"/>
      <c r="C3410" s="25"/>
      <c r="D3410" s="25"/>
      <c r="E3410" s="25"/>
      <c r="F3410" s="25"/>
      <c r="G3410" s="66"/>
    </row>
    <row r="3411" spans="1:7">
      <c r="A3411" s="23"/>
      <c r="B3411" s="24"/>
      <c r="C3411" s="25"/>
      <c r="D3411" s="25"/>
      <c r="E3411" s="25"/>
      <c r="F3411" s="25"/>
      <c r="G3411" s="66"/>
    </row>
    <row r="3412" spans="1:7">
      <c r="A3412" s="23"/>
      <c r="B3412" s="24"/>
      <c r="C3412" s="25"/>
      <c r="D3412" s="25"/>
      <c r="E3412" s="25"/>
      <c r="F3412" s="25"/>
      <c r="G3412" s="66"/>
    </row>
    <row r="3413" spans="1:7">
      <c r="A3413" s="23"/>
      <c r="B3413" s="24"/>
      <c r="C3413" s="25"/>
      <c r="D3413" s="25"/>
      <c r="E3413" s="25"/>
      <c r="F3413" s="25"/>
      <c r="G3413" s="66"/>
    </row>
    <row r="3414" spans="1:7">
      <c r="A3414" s="23"/>
      <c r="B3414" s="24"/>
      <c r="C3414" s="25"/>
      <c r="D3414" s="25"/>
      <c r="E3414" s="25"/>
      <c r="F3414" s="25"/>
      <c r="G3414" s="66"/>
    </row>
    <row r="3415" spans="1:7">
      <c r="A3415" s="23"/>
      <c r="B3415" s="24"/>
      <c r="C3415" s="25"/>
      <c r="D3415" s="25"/>
      <c r="E3415" s="25"/>
      <c r="F3415" s="25"/>
      <c r="G3415" s="66"/>
    </row>
    <row r="3416" spans="1:7">
      <c r="A3416" s="23"/>
      <c r="B3416" s="24"/>
      <c r="C3416" s="25"/>
      <c r="D3416" s="25"/>
      <c r="E3416" s="25"/>
      <c r="F3416" s="25"/>
      <c r="G3416" s="66"/>
    </row>
    <row r="3417" spans="1:7">
      <c r="A3417" s="23"/>
      <c r="B3417" s="24"/>
      <c r="C3417" s="25"/>
      <c r="D3417" s="25"/>
      <c r="E3417" s="25"/>
      <c r="F3417" s="25"/>
      <c r="G3417" s="66"/>
    </row>
    <row r="3418" spans="1:7">
      <c r="A3418" s="23"/>
      <c r="B3418" s="24"/>
      <c r="C3418" s="25"/>
      <c r="D3418" s="25"/>
      <c r="E3418" s="25"/>
      <c r="F3418" s="25"/>
      <c r="G3418" s="66"/>
    </row>
    <row r="3419" spans="1:7">
      <c r="A3419" s="23"/>
      <c r="B3419" s="24"/>
      <c r="C3419" s="25"/>
      <c r="D3419" s="25"/>
      <c r="E3419" s="25"/>
      <c r="F3419" s="25"/>
      <c r="G3419" s="66"/>
    </row>
    <row r="3420" spans="1:7">
      <c r="A3420" s="23"/>
      <c r="B3420" s="24"/>
      <c r="C3420" s="25"/>
      <c r="D3420" s="25"/>
      <c r="E3420" s="25"/>
      <c r="F3420" s="25"/>
      <c r="G3420" s="66"/>
    </row>
    <row r="3421" spans="1:7">
      <c r="A3421" s="23"/>
      <c r="B3421" s="24"/>
      <c r="C3421" s="25"/>
      <c r="D3421" s="25"/>
      <c r="E3421" s="25"/>
      <c r="F3421" s="25"/>
      <c r="G3421" s="66"/>
    </row>
    <row r="3422" spans="1:7">
      <c r="A3422" s="23"/>
      <c r="B3422" s="24"/>
      <c r="C3422" s="25"/>
      <c r="D3422" s="25"/>
      <c r="E3422" s="25"/>
      <c r="F3422" s="25"/>
      <c r="G3422" s="66"/>
    </row>
    <row r="3423" spans="1:7">
      <c r="A3423" s="23"/>
      <c r="B3423" s="24"/>
      <c r="C3423" s="25"/>
      <c r="D3423" s="25"/>
      <c r="E3423" s="25"/>
      <c r="F3423" s="25"/>
      <c r="G3423" s="66"/>
    </row>
    <row r="3424" spans="1:7">
      <c r="A3424" s="23"/>
      <c r="B3424" s="24"/>
      <c r="C3424" s="25"/>
      <c r="D3424" s="25"/>
      <c r="E3424" s="25"/>
      <c r="F3424" s="25"/>
      <c r="G3424" s="66"/>
    </row>
    <row r="3425" spans="1:7">
      <c r="A3425" s="23"/>
      <c r="B3425" s="24"/>
      <c r="C3425" s="25"/>
      <c r="D3425" s="25"/>
      <c r="E3425" s="25"/>
      <c r="F3425" s="25"/>
      <c r="G3425" s="66"/>
    </row>
    <row r="3426" spans="1:7">
      <c r="A3426" s="23"/>
      <c r="B3426" s="24"/>
      <c r="C3426" s="25"/>
      <c r="D3426" s="25"/>
      <c r="E3426" s="25"/>
      <c r="F3426" s="25"/>
      <c r="G3426" s="66"/>
    </row>
    <row r="3427" spans="1:7">
      <c r="A3427" s="23"/>
      <c r="B3427" s="24"/>
      <c r="C3427" s="25"/>
      <c r="D3427" s="25"/>
      <c r="E3427" s="25"/>
      <c r="F3427" s="25"/>
      <c r="G3427" s="66"/>
    </row>
    <row r="3428" spans="1:7">
      <c r="A3428" s="23"/>
      <c r="B3428" s="24"/>
      <c r="C3428" s="25"/>
      <c r="D3428" s="25"/>
      <c r="E3428" s="25"/>
      <c r="F3428" s="25"/>
      <c r="G3428" s="66"/>
    </row>
    <row r="3429" spans="1:7">
      <c r="A3429" s="23"/>
      <c r="B3429" s="24"/>
      <c r="C3429" s="25"/>
      <c r="D3429" s="25"/>
      <c r="E3429" s="25"/>
      <c r="F3429" s="25"/>
      <c r="G3429" s="66"/>
    </row>
    <row r="3430" spans="1:7">
      <c r="A3430" s="23"/>
      <c r="B3430" s="24"/>
      <c r="C3430" s="25"/>
      <c r="D3430" s="25"/>
      <c r="E3430" s="25"/>
      <c r="F3430" s="25"/>
      <c r="G3430" s="66"/>
    </row>
    <row r="3431" spans="1:7">
      <c r="A3431" s="23"/>
      <c r="B3431" s="24"/>
      <c r="C3431" s="25"/>
      <c r="D3431" s="25"/>
      <c r="E3431" s="25"/>
      <c r="F3431" s="25"/>
      <c r="G3431" s="66"/>
    </row>
    <row r="3432" spans="1:7">
      <c r="A3432" s="23"/>
      <c r="B3432" s="24"/>
      <c r="C3432" s="25"/>
      <c r="D3432" s="25"/>
      <c r="E3432" s="25"/>
      <c r="F3432" s="25"/>
      <c r="G3432" s="66"/>
    </row>
    <row r="3433" spans="1:7">
      <c r="A3433" s="23"/>
      <c r="B3433" s="24"/>
      <c r="C3433" s="25"/>
      <c r="D3433" s="25"/>
      <c r="E3433" s="25"/>
      <c r="F3433" s="25"/>
      <c r="G3433" s="66"/>
    </row>
    <row r="3434" spans="1:7">
      <c r="A3434" s="23"/>
      <c r="B3434" s="24"/>
      <c r="C3434" s="25"/>
      <c r="D3434" s="25"/>
      <c r="E3434" s="25"/>
      <c r="F3434" s="25"/>
      <c r="G3434" s="66"/>
    </row>
    <row r="3435" spans="1:7">
      <c r="A3435" s="23"/>
      <c r="B3435" s="24"/>
      <c r="C3435" s="25"/>
      <c r="D3435" s="25"/>
      <c r="E3435" s="25"/>
      <c r="F3435" s="25"/>
      <c r="G3435" s="66"/>
    </row>
    <row r="3436" spans="1:7">
      <c r="A3436" s="23"/>
      <c r="B3436" s="24"/>
      <c r="C3436" s="25"/>
      <c r="D3436" s="25"/>
      <c r="E3436" s="25"/>
      <c r="F3436" s="25"/>
      <c r="G3436" s="66"/>
    </row>
    <row r="3437" spans="1:7">
      <c r="A3437" s="23"/>
      <c r="B3437" s="24"/>
      <c r="C3437" s="25"/>
      <c r="D3437" s="25"/>
      <c r="E3437" s="25"/>
      <c r="F3437" s="25"/>
      <c r="G3437" s="66"/>
    </row>
    <row r="3438" spans="1:7">
      <c r="A3438" s="23"/>
      <c r="B3438" s="24"/>
      <c r="C3438" s="25"/>
      <c r="D3438" s="25"/>
      <c r="E3438" s="25"/>
      <c r="F3438" s="25"/>
      <c r="G3438" s="66"/>
    </row>
    <row r="3439" spans="1:7">
      <c r="A3439" s="23"/>
      <c r="B3439" s="24"/>
      <c r="C3439" s="25"/>
      <c r="D3439" s="25"/>
      <c r="E3439" s="25"/>
      <c r="F3439" s="25"/>
      <c r="G3439" s="66"/>
    </row>
    <row r="3440" spans="1:7">
      <c r="A3440" s="23"/>
      <c r="B3440" s="24"/>
      <c r="C3440" s="25"/>
      <c r="D3440" s="25"/>
      <c r="E3440" s="25"/>
      <c r="F3440" s="25"/>
      <c r="G3440" s="66"/>
    </row>
    <row r="3441" spans="1:7">
      <c r="A3441" s="23"/>
      <c r="B3441" s="24"/>
      <c r="C3441" s="25"/>
      <c r="D3441" s="25"/>
      <c r="E3441" s="25"/>
      <c r="F3441" s="25"/>
      <c r="G3441" s="66"/>
    </row>
    <row r="3442" spans="1:7">
      <c r="A3442" s="23"/>
      <c r="B3442" s="24"/>
      <c r="C3442" s="25"/>
      <c r="D3442" s="25"/>
      <c r="E3442" s="25"/>
      <c r="F3442" s="25"/>
      <c r="G3442" s="66"/>
    </row>
    <row r="3443" spans="1:7">
      <c r="A3443" s="23"/>
      <c r="B3443" s="24"/>
      <c r="C3443" s="25"/>
      <c r="D3443" s="25"/>
      <c r="E3443" s="25"/>
      <c r="F3443" s="25"/>
      <c r="G3443" s="66"/>
    </row>
    <row r="3444" spans="1:7">
      <c r="A3444" s="23"/>
      <c r="B3444" s="24"/>
      <c r="C3444" s="25"/>
      <c r="D3444" s="25"/>
      <c r="E3444" s="25"/>
      <c r="F3444" s="25"/>
      <c r="G3444" s="66"/>
    </row>
    <row r="3445" spans="1:7">
      <c r="A3445" s="23"/>
      <c r="B3445" s="24"/>
      <c r="C3445" s="25"/>
      <c r="D3445" s="25"/>
      <c r="E3445" s="25"/>
      <c r="F3445" s="25"/>
      <c r="G3445" s="66"/>
    </row>
    <row r="3446" spans="1:7">
      <c r="A3446" s="23"/>
      <c r="B3446" s="24"/>
      <c r="C3446" s="25"/>
      <c r="D3446" s="25"/>
      <c r="E3446" s="25"/>
      <c r="F3446" s="25"/>
      <c r="G3446" s="66"/>
    </row>
    <row r="3447" spans="1:7">
      <c r="A3447" s="23"/>
      <c r="B3447" s="24"/>
      <c r="C3447" s="25"/>
      <c r="D3447" s="25"/>
      <c r="E3447" s="25"/>
      <c r="F3447" s="25"/>
      <c r="G3447" s="66"/>
    </row>
    <row r="3448" spans="1:7">
      <c r="A3448" s="23"/>
      <c r="B3448" s="24"/>
      <c r="C3448" s="25"/>
      <c r="D3448" s="25"/>
      <c r="E3448" s="25"/>
      <c r="F3448" s="25"/>
      <c r="G3448" s="66"/>
    </row>
    <row r="3449" spans="1:7">
      <c r="A3449" s="23"/>
      <c r="B3449" s="24"/>
      <c r="C3449" s="25"/>
      <c r="D3449" s="25"/>
      <c r="E3449" s="25"/>
      <c r="F3449" s="25"/>
      <c r="G3449" s="66"/>
    </row>
    <row r="3450" spans="1:7">
      <c r="A3450" s="23"/>
      <c r="B3450" s="24"/>
      <c r="C3450" s="25"/>
      <c r="D3450" s="25"/>
      <c r="E3450" s="25"/>
      <c r="F3450" s="25"/>
      <c r="G3450" s="66"/>
    </row>
    <row r="3451" spans="1:7">
      <c r="A3451" s="23"/>
      <c r="B3451" s="24"/>
      <c r="C3451" s="25"/>
      <c r="D3451" s="25"/>
      <c r="E3451" s="25"/>
      <c r="F3451" s="25"/>
      <c r="G3451" s="66"/>
    </row>
    <row r="3452" spans="1:7">
      <c r="A3452" s="23"/>
      <c r="B3452" s="24"/>
      <c r="C3452" s="25"/>
      <c r="D3452" s="25"/>
      <c r="E3452" s="25"/>
      <c r="F3452" s="25"/>
      <c r="G3452" s="66"/>
    </row>
    <row r="3453" spans="1:7">
      <c r="A3453" s="23"/>
      <c r="B3453" s="24"/>
      <c r="C3453" s="25"/>
      <c r="D3453" s="25"/>
      <c r="E3453" s="25"/>
      <c r="F3453" s="25"/>
      <c r="G3453" s="66"/>
    </row>
    <row r="3454" spans="1:7">
      <c r="A3454" s="23"/>
      <c r="B3454" s="24"/>
      <c r="C3454" s="25"/>
      <c r="D3454" s="25"/>
      <c r="E3454" s="25"/>
      <c r="F3454" s="25"/>
      <c r="G3454" s="66"/>
    </row>
    <row r="3455" spans="1:7">
      <c r="A3455" s="23"/>
      <c r="B3455" s="24"/>
      <c r="C3455" s="25"/>
      <c r="D3455" s="25"/>
      <c r="E3455" s="25"/>
      <c r="F3455" s="25"/>
      <c r="G3455" s="66"/>
    </row>
    <row r="3456" spans="1:7">
      <c r="A3456" s="23"/>
      <c r="B3456" s="24"/>
      <c r="C3456" s="25"/>
      <c r="D3456" s="25"/>
      <c r="E3456" s="25"/>
      <c r="F3456" s="25"/>
      <c r="G3456" s="66"/>
    </row>
    <row r="3457" spans="1:7">
      <c r="A3457" s="23"/>
      <c r="B3457" s="24"/>
      <c r="C3457" s="25"/>
      <c r="D3457" s="25"/>
      <c r="E3457" s="25"/>
      <c r="F3457" s="25"/>
      <c r="G3457" s="66"/>
    </row>
    <row r="3458" spans="1:7">
      <c r="A3458" s="23"/>
      <c r="B3458" s="24"/>
      <c r="C3458" s="25"/>
      <c r="D3458" s="25"/>
      <c r="E3458" s="25"/>
      <c r="F3458" s="25"/>
      <c r="G3458" s="66"/>
    </row>
    <row r="3459" spans="1:7">
      <c r="A3459" s="23"/>
      <c r="B3459" s="24"/>
      <c r="C3459" s="25"/>
      <c r="D3459" s="25"/>
      <c r="E3459" s="25"/>
      <c r="F3459" s="25"/>
      <c r="G3459" s="66"/>
    </row>
    <row r="3460" spans="1:7">
      <c r="A3460" s="23"/>
      <c r="B3460" s="24"/>
      <c r="C3460" s="25"/>
      <c r="D3460" s="25"/>
      <c r="E3460" s="25"/>
      <c r="F3460" s="25"/>
      <c r="G3460" s="66"/>
    </row>
    <row r="3461" spans="1:7">
      <c r="A3461" s="23"/>
      <c r="B3461" s="24"/>
      <c r="C3461" s="25"/>
      <c r="D3461" s="25"/>
      <c r="E3461" s="25"/>
      <c r="F3461" s="25"/>
      <c r="G3461" s="66"/>
    </row>
    <row r="3462" spans="1:7">
      <c r="A3462" s="23"/>
      <c r="B3462" s="24"/>
      <c r="C3462" s="25"/>
      <c r="D3462" s="25"/>
      <c r="E3462" s="25"/>
      <c r="F3462" s="25"/>
      <c r="G3462" s="66"/>
    </row>
    <row r="3463" spans="1:7">
      <c r="A3463" s="23"/>
      <c r="B3463" s="24"/>
      <c r="C3463" s="25"/>
      <c r="D3463" s="25"/>
      <c r="E3463" s="25"/>
      <c r="F3463" s="25"/>
      <c r="G3463" s="66"/>
    </row>
    <row r="3464" spans="1:7">
      <c r="A3464" s="23"/>
      <c r="B3464" s="24"/>
      <c r="C3464" s="25"/>
      <c r="D3464" s="25"/>
      <c r="E3464" s="25"/>
      <c r="F3464" s="25"/>
      <c r="G3464" s="66"/>
    </row>
    <row r="3465" spans="1:7">
      <c r="A3465" s="23"/>
      <c r="B3465" s="24"/>
      <c r="C3465" s="25"/>
      <c r="D3465" s="25"/>
      <c r="E3465" s="25"/>
      <c r="F3465" s="25"/>
      <c r="G3465" s="66"/>
    </row>
    <row r="3466" spans="1:7">
      <c r="A3466" s="23"/>
      <c r="B3466" s="24"/>
      <c r="C3466" s="25"/>
      <c r="D3466" s="25"/>
      <c r="E3466" s="25"/>
      <c r="F3466" s="25"/>
      <c r="G3466" s="66"/>
    </row>
    <row r="3467" spans="1:7">
      <c r="A3467" s="23"/>
      <c r="B3467" s="24"/>
      <c r="C3467" s="25"/>
      <c r="D3467" s="25"/>
      <c r="E3467" s="25"/>
      <c r="F3467" s="25"/>
      <c r="G3467" s="66"/>
    </row>
    <row r="3468" spans="1:7">
      <c r="A3468" s="23"/>
      <c r="B3468" s="24"/>
      <c r="C3468" s="25"/>
      <c r="D3468" s="25"/>
      <c r="E3468" s="25"/>
      <c r="F3468" s="25"/>
      <c r="G3468" s="66"/>
    </row>
    <row r="3469" spans="1:7">
      <c r="A3469" s="23"/>
      <c r="B3469" s="24"/>
      <c r="C3469" s="25"/>
      <c r="D3469" s="25"/>
      <c r="E3469" s="25"/>
      <c r="F3469" s="25"/>
      <c r="G3469" s="66"/>
    </row>
    <row r="3470" spans="1:7">
      <c r="A3470" s="23"/>
      <c r="B3470" s="24"/>
      <c r="C3470" s="25"/>
      <c r="D3470" s="25"/>
      <c r="E3470" s="25"/>
      <c r="F3470" s="25"/>
      <c r="G3470" s="66"/>
    </row>
    <row r="3471" spans="1:7">
      <c r="A3471" s="23"/>
      <c r="B3471" s="24"/>
      <c r="C3471" s="25"/>
      <c r="D3471" s="25"/>
      <c r="E3471" s="25"/>
      <c r="F3471" s="25"/>
      <c r="G3471" s="66"/>
    </row>
    <row r="3472" spans="1:7">
      <c r="A3472" s="23"/>
      <c r="B3472" s="24"/>
      <c r="C3472" s="25"/>
      <c r="D3472" s="25"/>
      <c r="E3472" s="25"/>
      <c r="F3472" s="25"/>
      <c r="G3472" s="66"/>
    </row>
    <row r="3473" spans="1:7">
      <c r="A3473" s="23"/>
      <c r="B3473" s="24"/>
      <c r="C3473" s="25"/>
      <c r="D3473" s="25"/>
      <c r="E3473" s="25"/>
      <c r="F3473" s="25"/>
      <c r="G3473" s="66"/>
    </row>
    <row r="3474" spans="1:7">
      <c r="A3474" s="23"/>
      <c r="B3474" s="24"/>
      <c r="C3474" s="25"/>
      <c r="D3474" s="25"/>
      <c r="E3474" s="25"/>
      <c r="F3474" s="25"/>
      <c r="G3474" s="66"/>
    </row>
    <row r="3475" spans="1:7">
      <c r="A3475" s="23"/>
      <c r="B3475" s="24"/>
      <c r="C3475" s="25"/>
      <c r="D3475" s="25"/>
      <c r="E3475" s="25"/>
      <c r="F3475" s="25"/>
      <c r="G3475" s="66"/>
    </row>
    <row r="3476" spans="1:7">
      <c r="A3476" s="23"/>
      <c r="B3476" s="24"/>
      <c r="C3476" s="25"/>
      <c r="D3476" s="25"/>
      <c r="E3476" s="25"/>
      <c r="F3476" s="25"/>
      <c r="G3476" s="66"/>
    </row>
    <row r="3477" spans="1:7">
      <c r="A3477" s="23"/>
      <c r="B3477" s="24"/>
      <c r="C3477" s="25"/>
      <c r="D3477" s="25"/>
      <c r="E3477" s="25"/>
      <c r="F3477" s="25"/>
      <c r="G3477" s="66"/>
    </row>
    <row r="3478" spans="1:7">
      <c r="A3478" s="23"/>
      <c r="B3478" s="24"/>
      <c r="C3478" s="25"/>
      <c r="D3478" s="25"/>
      <c r="E3478" s="25"/>
      <c r="F3478" s="25"/>
      <c r="G3478" s="66"/>
    </row>
    <row r="3479" spans="1:7">
      <c r="A3479" s="23"/>
      <c r="B3479" s="24"/>
      <c r="C3479" s="25"/>
      <c r="D3479" s="25"/>
      <c r="E3479" s="25"/>
      <c r="F3479" s="25"/>
      <c r="G3479" s="66"/>
    </row>
    <row r="3480" spans="1:7">
      <c r="A3480" s="23"/>
      <c r="B3480" s="24"/>
      <c r="C3480" s="25"/>
      <c r="D3480" s="25"/>
      <c r="E3480" s="25"/>
      <c r="F3480" s="25"/>
      <c r="G3480" s="66"/>
    </row>
    <row r="3481" spans="1:7">
      <c r="A3481" s="23"/>
      <c r="B3481" s="24"/>
      <c r="C3481" s="25"/>
      <c r="D3481" s="25"/>
      <c r="E3481" s="25"/>
      <c r="F3481" s="25"/>
      <c r="G3481" s="66"/>
    </row>
    <row r="3482" spans="1:7">
      <c r="A3482" s="23"/>
      <c r="B3482" s="24"/>
      <c r="C3482" s="25"/>
      <c r="D3482" s="25"/>
      <c r="E3482" s="25"/>
      <c r="F3482" s="25"/>
      <c r="G3482" s="66"/>
    </row>
    <row r="3483" spans="1:7">
      <c r="A3483" s="23"/>
      <c r="B3483" s="24"/>
      <c r="C3483" s="25"/>
      <c r="D3483" s="25"/>
      <c r="E3483" s="25"/>
      <c r="F3483" s="25"/>
      <c r="G3483" s="66"/>
    </row>
    <row r="3484" spans="1:7">
      <c r="A3484" s="23"/>
      <c r="B3484" s="24"/>
      <c r="C3484" s="25"/>
      <c r="D3484" s="25"/>
      <c r="E3484" s="25"/>
      <c r="F3484" s="25"/>
      <c r="G3484" s="66"/>
    </row>
    <row r="3485" spans="1:7">
      <c r="A3485" s="23"/>
      <c r="B3485" s="24"/>
      <c r="C3485" s="25"/>
      <c r="D3485" s="25"/>
      <c r="E3485" s="25"/>
      <c r="F3485" s="25"/>
      <c r="G3485" s="66"/>
    </row>
    <row r="3486" spans="1:7">
      <c r="A3486" s="23"/>
      <c r="B3486" s="24"/>
      <c r="C3486" s="25"/>
      <c r="D3486" s="25"/>
      <c r="E3486" s="25"/>
      <c r="F3486" s="25"/>
      <c r="G3486" s="66"/>
    </row>
    <row r="3487" spans="1:7">
      <c r="A3487" s="23"/>
      <c r="B3487" s="24"/>
      <c r="C3487" s="25"/>
      <c r="D3487" s="25"/>
      <c r="E3487" s="25"/>
      <c r="F3487" s="25"/>
      <c r="G3487" s="66"/>
    </row>
    <row r="3488" spans="1:7">
      <c r="A3488" s="23"/>
      <c r="B3488" s="24"/>
      <c r="C3488" s="25"/>
      <c r="D3488" s="25"/>
      <c r="E3488" s="25"/>
      <c r="F3488" s="25"/>
      <c r="G3488" s="66"/>
    </row>
    <row r="3489" spans="1:7">
      <c r="A3489" s="23"/>
      <c r="B3489" s="24"/>
      <c r="C3489" s="25"/>
      <c r="D3489" s="25"/>
      <c r="E3489" s="25"/>
      <c r="F3489" s="25"/>
      <c r="G3489" s="66"/>
    </row>
    <row r="3490" spans="1:7">
      <c r="A3490" s="23"/>
      <c r="B3490" s="24"/>
      <c r="C3490" s="25"/>
      <c r="D3490" s="25"/>
      <c r="E3490" s="25"/>
      <c r="F3490" s="25"/>
      <c r="G3490" s="66"/>
    </row>
    <row r="3491" spans="1:7">
      <c r="A3491" s="23"/>
      <c r="B3491" s="24"/>
      <c r="C3491" s="25"/>
      <c r="D3491" s="25"/>
      <c r="E3491" s="25"/>
      <c r="F3491" s="25"/>
      <c r="G3491" s="66"/>
    </row>
    <row r="3492" spans="1:7">
      <c r="A3492" s="23"/>
      <c r="B3492" s="24"/>
      <c r="C3492" s="25"/>
      <c r="D3492" s="25"/>
      <c r="E3492" s="25"/>
      <c r="F3492" s="25"/>
      <c r="G3492" s="66"/>
    </row>
    <row r="3493" spans="1:7">
      <c r="A3493" s="23"/>
      <c r="B3493" s="24"/>
      <c r="C3493" s="25"/>
      <c r="D3493" s="25"/>
      <c r="E3493" s="25"/>
      <c r="F3493" s="25"/>
      <c r="G3493" s="66"/>
    </row>
    <row r="3494" spans="1:7">
      <c r="A3494" s="23"/>
      <c r="B3494" s="24"/>
      <c r="C3494" s="25"/>
      <c r="D3494" s="25"/>
      <c r="E3494" s="25"/>
      <c r="F3494" s="25"/>
      <c r="G3494" s="66"/>
    </row>
    <row r="3495" spans="1:7">
      <c r="A3495" s="23"/>
      <c r="B3495" s="24"/>
      <c r="C3495" s="25"/>
      <c r="D3495" s="25"/>
      <c r="E3495" s="25"/>
      <c r="F3495" s="25"/>
      <c r="G3495" s="66"/>
    </row>
    <row r="3496" spans="1:7">
      <c r="A3496" s="23"/>
      <c r="B3496" s="24"/>
      <c r="C3496" s="25"/>
      <c r="D3496" s="25"/>
      <c r="E3496" s="25"/>
      <c r="F3496" s="25"/>
      <c r="G3496" s="66"/>
    </row>
    <row r="3497" spans="1:7">
      <c r="A3497" s="23"/>
      <c r="B3497" s="24"/>
      <c r="C3497" s="25"/>
      <c r="D3497" s="25"/>
      <c r="E3497" s="25"/>
      <c r="F3497" s="25"/>
      <c r="G3497" s="66"/>
    </row>
    <row r="3498" spans="1:7">
      <c r="A3498" s="23"/>
      <c r="B3498" s="24"/>
      <c r="C3498" s="25"/>
      <c r="D3498" s="25"/>
      <c r="E3498" s="25"/>
      <c r="F3498" s="25"/>
      <c r="G3498" s="66"/>
    </row>
    <row r="3499" spans="1:7">
      <c r="A3499" s="23"/>
      <c r="B3499" s="24"/>
      <c r="C3499" s="25"/>
      <c r="D3499" s="25"/>
      <c r="E3499" s="25"/>
      <c r="F3499" s="25"/>
      <c r="G3499" s="66"/>
    </row>
    <row r="3500" spans="1:7">
      <c r="A3500" s="23"/>
      <c r="B3500" s="24"/>
      <c r="C3500" s="25"/>
      <c r="D3500" s="25"/>
      <c r="E3500" s="25"/>
      <c r="F3500" s="25"/>
      <c r="G3500" s="66"/>
    </row>
    <row r="3501" spans="1:7">
      <c r="A3501" s="23"/>
      <c r="B3501" s="24"/>
      <c r="C3501" s="25"/>
      <c r="D3501" s="25"/>
      <c r="E3501" s="25"/>
      <c r="F3501" s="25"/>
      <c r="G3501" s="66"/>
    </row>
    <row r="3502" spans="1:7">
      <c r="A3502" s="23"/>
      <c r="B3502" s="24"/>
      <c r="C3502" s="25"/>
      <c r="D3502" s="25"/>
      <c r="E3502" s="25"/>
      <c r="F3502" s="25"/>
      <c r="G3502" s="66"/>
    </row>
    <row r="3503" spans="1:7">
      <c r="A3503" s="23"/>
      <c r="B3503" s="24"/>
      <c r="C3503" s="25"/>
      <c r="D3503" s="25"/>
      <c r="E3503" s="25"/>
      <c r="F3503" s="25"/>
      <c r="G3503" s="66"/>
    </row>
    <row r="3504" spans="1:7">
      <c r="A3504" s="23"/>
      <c r="B3504" s="24"/>
      <c r="C3504" s="25"/>
      <c r="D3504" s="25"/>
      <c r="E3504" s="25"/>
      <c r="F3504" s="25"/>
      <c r="G3504" s="66"/>
    </row>
    <row r="3505" spans="1:7">
      <c r="A3505" s="23"/>
      <c r="B3505" s="24"/>
      <c r="C3505" s="25"/>
      <c r="D3505" s="25"/>
      <c r="E3505" s="25"/>
      <c r="F3505" s="25"/>
      <c r="G3505" s="66"/>
    </row>
    <row r="3506" spans="1:7">
      <c r="A3506" s="23"/>
      <c r="B3506" s="24"/>
      <c r="C3506" s="25"/>
      <c r="D3506" s="25"/>
      <c r="E3506" s="25"/>
      <c r="F3506" s="25"/>
      <c r="G3506" s="66"/>
    </row>
    <row r="3507" spans="1:7">
      <c r="A3507" s="23"/>
      <c r="B3507" s="24"/>
      <c r="C3507" s="25"/>
      <c r="D3507" s="25"/>
      <c r="E3507" s="25"/>
      <c r="F3507" s="25"/>
      <c r="G3507" s="66"/>
    </row>
    <row r="3508" spans="1:7">
      <c r="A3508" s="23"/>
      <c r="B3508" s="24"/>
      <c r="C3508" s="25"/>
      <c r="D3508" s="25"/>
      <c r="E3508" s="25"/>
      <c r="F3508" s="25"/>
      <c r="G3508" s="66"/>
    </row>
    <row r="3509" spans="1:7">
      <c r="A3509" s="23"/>
      <c r="B3509" s="24"/>
      <c r="C3509" s="25"/>
      <c r="D3509" s="25"/>
      <c r="E3509" s="25"/>
      <c r="F3509" s="25"/>
      <c r="G3509" s="66"/>
    </row>
    <row r="3510" spans="1:7">
      <c r="A3510" s="23"/>
      <c r="B3510" s="24"/>
      <c r="C3510" s="25"/>
      <c r="D3510" s="25"/>
      <c r="E3510" s="25"/>
      <c r="F3510" s="25"/>
      <c r="G3510" s="66"/>
    </row>
    <row r="3511" spans="1:7">
      <c r="A3511" s="23"/>
      <c r="B3511" s="24"/>
      <c r="C3511" s="25"/>
      <c r="D3511" s="25"/>
      <c r="E3511" s="25"/>
      <c r="F3511" s="25"/>
      <c r="G3511" s="66"/>
    </row>
    <row r="3512" spans="1:7">
      <c r="A3512" s="23"/>
      <c r="B3512" s="24"/>
      <c r="C3512" s="25"/>
      <c r="D3512" s="25"/>
      <c r="E3512" s="25"/>
      <c r="F3512" s="25"/>
      <c r="G3512" s="66"/>
    </row>
    <row r="3513" spans="1:7">
      <c r="A3513" s="23"/>
      <c r="B3513" s="24"/>
      <c r="C3513" s="25"/>
      <c r="D3513" s="25"/>
      <c r="E3513" s="25"/>
      <c r="F3513" s="25"/>
      <c r="G3513" s="66"/>
    </row>
    <row r="3514" spans="1:7">
      <c r="A3514" s="23"/>
      <c r="B3514" s="24"/>
      <c r="C3514" s="25"/>
      <c r="D3514" s="25"/>
      <c r="E3514" s="25"/>
      <c r="F3514" s="25"/>
      <c r="G3514" s="66"/>
    </row>
    <row r="3515" spans="1:7">
      <c r="A3515" s="23"/>
      <c r="B3515" s="24"/>
      <c r="C3515" s="25"/>
      <c r="D3515" s="25"/>
      <c r="E3515" s="25"/>
      <c r="F3515" s="25"/>
      <c r="G3515" s="66"/>
    </row>
    <row r="3516" spans="1:7">
      <c r="A3516" s="23"/>
      <c r="B3516" s="24"/>
      <c r="C3516" s="25"/>
      <c r="D3516" s="25"/>
      <c r="E3516" s="25"/>
      <c r="F3516" s="25"/>
      <c r="G3516" s="66"/>
    </row>
    <row r="3517" spans="1:7">
      <c r="A3517" s="23"/>
      <c r="B3517" s="24"/>
      <c r="C3517" s="25"/>
      <c r="D3517" s="25"/>
      <c r="E3517" s="25"/>
      <c r="F3517" s="25"/>
      <c r="G3517" s="66"/>
    </row>
    <row r="3518" spans="1:7">
      <c r="A3518" s="23"/>
      <c r="B3518" s="24"/>
      <c r="C3518" s="25"/>
      <c r="D3518" s="25"/>
      <c r="E3518" s="25"/>
      <c r="F3518" s="25"/>
      <c r="G3518" s="66"/>
    </row>
    <row r="3519" spans="1:7">
      <c r="A3519" s="23"/>
      <c r="B3519" s="24"/>
      <c r="C3519" s="25"/>
      <c r="D3519" s="25"/>
      <c r="E3519" s="25"/>
      <c r="F3519" s="25"/>
      <c r="G3519" s="66"/>
    </row>
    <row r="3520" spans="1:7">
      <c r="A3520" s="23"/>
      <c r="B3520" s="24"/>
      <c r="C3520" s="25"/>
      <c r="D3520" s="25"/>
      <c r="E3520" s="25"/>
      <c r="F3520" s="25"/>
      <c r="G3520" s="66"/>
    </row>
    <row r="3521" spans="1:7">
      <c r="A3521" s="23"/>
      <c r="B3521" s="24"/>
      <c r="C3521" s="25"/>
      <c r="D3521" s="25"/>
      <c r="E3521" s="25"/>
      <c r="F3521" s="25"/>
      <c r="G3521" s="66"/>
    </row>
    <row r="3522" spans="1:7">
      <c r="A3522" s="23"/>
      <c r="B3522" s="24"/>
      <c r="C3522" s="25"/>
      <c r="D3522" s="25"/>
      <c r="E3522" s="25"/>
      <c r="F3522" s="25"/>
      <c r="G3522" s="66"/>
    </row>
    <row r="3523" spans="1:7">
      <c r="A3523" s="23"/>
      <c r="B3523" s="24"/>
      <c r="C3523" s="25"/>
      <c r="D3523" s="25"/>
      <c r="E3523" s="25"/>
      <c r="F3523" s="25"/>
      <c r="G3523" s="66"/>
    </row>
    <row r="3524" spans="1:7">
      <c r="A3524" s="23"/>
      <c r="B3524" s="24"/>
      <c r="C3524" s="25"/>
      <c r="D3524" s="25"/>
      <c r="E3524" s="25"/>
      <c r="F3524" s="25"/>
      <c r="G3524" s="66"/>
    </row>
    <row r="3525" spans="1:7">
      <c r="A3525" s="23"/>
      <c r="B3525" s="24"/>
      <c r="C3525" s="25"/>
      <c r="D3525" s="25"/>
      <c r="E3525" s="25"/>
      <c r="F3525" s="25"/>
      <c r="G3525" s="66"/>
    </row>
    <row r="3526" spans="1:7">
      <c r="A3526" s="23"/>
      <c r="B3526" s="24"/>
      <c r="C3526" s="25"/>
      <c r="D3526" s="25"/>
      <c r="E3526" s="25"/>
      <c r="F3526" s="25"/>
      <c r="G3526" s="66"/>
    </row>
    <row r="3527" spans="1:7">
      <c r="A3527" s="23"/>
      <c r="B3527" s="24"/>
      <c r="C3527" s="25"/>
      <c r="D3527" s="25"/>
      <c r="E3527" s="25"/>
      <c r="F3527" s="25"/>
      <c r="G3527" s="66"/>
    </row>
    <row r="3528" spans="1:7">
      <c r="A3528" s="23"/>
      <c r="B3528" s="24"/>
      <c r="C3528" s="25"/>
      <c r="D3528" s="25"/>
      <c r="E3528" s="25"/>
      <c r="F3528" s="25"/>
      <c r="G3528" s="66"/>
    </row>
    <row r="3529" spans="1:7">
      <c r="A3529" s="23"/>
      <c r="B3529" s="24"/>
      <c r="C3529" s="25"/>
      <c r="D3529" s="25"/>
      <c r="E3529" s="25"/>
      <c r="F3529" s="25"/>
      <c r="G3529" s="66"/>
    </row>
    <row r="3530" spans="1:7">
      <c r="A3530" s="23"/>
      <c r="B3530" s="24"/>
      <c r="C3530" s="25"/>
      <c r="D3530" s="25"/>
      <c r="E3530" s="25"/>
      <c r="F3530" s="25"/>
      <c r="G3530" s="66"/>
    </row>
    <row r="3531" spans="1:7">
      <c r="A3531" s="23"/>
      <c r="B3531" s="24"/>
      <c r="C3531" s="25"/>
      <c r="D3531" s="25"/>
      <c r="E3531" s="25"/>
      <c r="F3531" s="25"/>
      <c r="G3531" s="66"/>
    </row>
    <row r="3532" spans="1:7">
      <c r="A3532" s="23"/>
      <c r="B3532" s="24"/>
      <c r="C3532" s="25"/>
      <c r="D3532" s="25"/>
      <c r="E3532" s="25"/>
      <c r="F3532" s="25"/>
      <c r="G3532" s="66"/>
    </row>
    <row r="3533" spans="1:7">
      <c r="A3533" s="23"/>
      <c r="B3533" s="24"/>
      <c r="C3533" s="25"/>
      <c r="D3533" s="25"/>
      <c r="E3533" s="25"/>
      <c r="F3533" s="25"/>
      <c r="G3533" s="66"/>
    </row>
    <row r="3534" spans="1:7">
      <c r="A3534" s="23"/>
      <c r="B3534" s="24"/>
      <c r="C3534" s="25"/>
      <c r="D3534" s="25"/>
      <c r="E3534" s="25"/>
      <c r="F3534" s="25"/>
      <c r="G3534" s="66"/>
    </row>
    <row r="3535" spans="1:7">
      <c r="A3535" s="23"/>
      <c r="B3535" s="24"/>
      <c r="C3535" s="25"/>
      <c r="D3535" s="25"/>
      <c r="E3535" s="25"/>
      <c r="F3535" s="25"/>
      <c r="G3535" s="66"/>
    </row>
    <row r="3536" spans="1:7">
      <c r="A3536" s="23"/>
      <c r="B3536" s="24"/>
      <c r="C3536" s="25"/>
      <c r="D3536" s="25"/>
      <c r="E3536" s="25"/>
      <c r="F3536" s="25"/>
      <c r="G3536" s="66"/>
    </row>
    <row r="3537" spans="1:7">
      <c r="A3537" s="23"/>
      <c r="B3537" s="24"/>
      <c r="C3537" s="25"/>
      <c r="D3537" s="25"/>
      <c r="E3537" s="25"/>
      <c r="F3537" s="25"/>
      <c r="G3537" s="66"/>
    </row>
    <row r="3538" spans="1:7">
      <c r="A3538" s="23"/>
      <c r="B3538" s="24"/>
      <c r="C3538" s="25"/>
      <c r="D3538" s="25"/>
      <c r="E3538" s="25"/>
      <c r="F3538" s="25"/>
      <c r="G3538" s="66"/>
    </row>
    <row r="3539" spans="1:7">
      <c r="A3539" s="23"/>
      <c r="B3539" s="24"/>
      <c r="C3539" s="25"/>
      <c r="D3539" s="25"/>
      <c r="E3539" s="25"/>
      <c r="F3539" s="25"/>
      <c r="G3539" s="66"/>
    </row>
    <row r="3540" spans="1:7">
      <c r="A3540" s="23"/>
      <c r="B3540" s="24"/>
      <c r="C3540" s="25"/>
      <c r="D3540" s="25"/>
      <c r="E3540" s="25"/>
      <c r="F3540" s="25"/>
      <c r="G3540" s="66"/>
    </row>
    <row r="3541" spans="1:7">
      <c r="A3541" s="23"/>
      <c r="B3541" s="24"/>
      <c r="C3541" s="25"/>
      <c r="D3541" s="25"/>
      <c r="E3541" s="25"/>
      <c r="F3541" s="25"/>
      <c r="G3541" s="66"/>
    </row>
    <row r="3542" spans="1:7">
      <c r="A3542" s="23"/>
      <c r="B3542" s="24"/>
      <c r="C3542" s="25"/>
      <c r="D3542" s="25"/>
      <c r="E3542" s="25"/>
      <c r="F3542" s="25"/>
      <c r="G3542" s="66"/>
    </row>
    <row r="3543" spans="1:7">
      <c r="A3543" s="23"/>
      <c r="B3543" s="24"/>
      <c r="C3543" s="25"/>
      <c r="D3543" s="25"/>
      <c r="E3543" s="25"/>
      <c r="F3543" s="25"/>
      <c r="G3543" s="66"/>
    </row>
    <row r="3544" spans="1:7">
      <c r="A3544" s="23"/>
      <c r="B3544" s="24"/>
      <c r="C3544" s="25"/>
      <c r="D3544" s="25"/>
      <c r="E3544" s="25"/>
      <c r="F3544" s="25"/>
      <c r="G3544" s="66"/>
    </row>
    <row r="3545" spans="1:7">
      <c r="A3545" s="23"/>
      <c r="B3545" s="24"/>
      <c r="C3545" s="25"/>
      <c r="D3545" s="25"/>
      <c r="E3545" s="25"/>
      <c r="F3545" s="25"/>
      <c r="G3545" s="66"/>
    </row>
    <row r="3546" spans="1:7">
      <c r="A3546" s="23"/>
      <c r="B3546" s="24"/>
      <c r="C3546" s="25"/>
      <c r="D3546" s="25"/>
      <c r="E3546" s="25"/>
      <c r="F3546" s="25"/>
      <c r="G3546" s="66"/>
    </row>
    <row r="3547" spans="1:7">
      <c r="A3547" s="23"/>
      <c r="B3547" s="24"/>
      <c r="C3547" s="25"/>
      <c r="D3547" s="25"/>
      <c r="E3547" s="25"/>
      <c r="F3547" s="25"/>
      <c r="G3547" s="66"/>
    </row>
    <row r="3548" spans="1:7">
      <c r="A3548" s="23"/>
      <c r="B3548" s="24"/>
      <c r="C3548" s="25"/>
      <c r="D3548" s="25"/>
      <c r="E3548" s="25"/>
      <c r="F3548" s="25"/>
      <c r="G3548" s="66"/>
    </row>
    <row r="3549" spans="1:7">
      <c r="A3549" s="23"/>
      <c r="B3549" s="24"/>
      <c r="C3549" s="25"/>
      <c r="D3549" s="25"/>
      <c r="E3549" s="25"/>
      <c r="F3549" s="25"/>
      <c r="G3549" s="66"/>
    </row>
    <row r="3550" spans="1:7">
      <c r="A3550" s="23"/>
      <c r="B3550" s="24"/>
      <c r="C3550" s="25"/>
      <c r="D3550" s="25"/>
      <c r="E3550" s="25"/>
      <c r="F3550" s="25"/>
      <c r="G3550" s="66"/>
    </row>
    <row r="3551" spans="1:7">
      <c r="A3551" s="23"/>
      <c r="B3551" s="24"/>
      <c r="C3551" s="25"/>
      <c r="D3551" s="25"/>
      <c r="E3551" s="25"/>
      <c r="F3551" s="25"/>
      <c r="G3551" s="66"/>
    </row>
    <row r="3552" spans="1:7">
      <c r="A3552" s="23"/>
      <c r="B3552" s="24"/>
      <c r="C3552" s="25"/>
      <c r="D3552" s="25"/>
      <c r="E3552" s="25"/>
      <c r="F3552" s="25"/>
      <c r="G3552" s="66"/>
    </row>
    <row r="3553" spans="1:7">
      <c r="A3553" s="23"/>
      <c r="B3553" s="24"/>
      <c r="C3553" s="25"/>
      <c r="D3553" s="25"/>
      <c r="E3553" s="25"/>
      <c r="F3553" s="25"/>
      <c r="G3553" s="66"/>
    </row>
    <row r="3554" spans="1:7">
      <c r="A3554" s="23"/>
      <c r="B3554" s="24"/>
      <c r="C3554" s="25"/>
      <c r="D3554" s="25"/>
      <c r="E3554" s="25"/>
      <c r="F3554" s="25"/>
      <c r="G3554" s="66"/>
    </row>
    <row r="3555" spans="1:7">
      <c r="A3555" s="23"/>
      <c r="B3555" s="24"/>
      <c r="C3555" s="25"/>
      <c r="D3555" s="25"/>
      <c r="E3555" s="25"/>
      <c r="F3555" s="25"/>
      <c r="G3555" s="66"/>
    </row>
    <row r="3556" spans="1:7">
      <c r="A3556" s="23"/>
      <c r="B3556" s="24"/>
      <c r="C3556" s="25"/>
      <c r="D3556" s="25"/>
      <c r="E3556" s="25"/>
      <c r="F3556" s="25"/>
      <c r="G3556" s="66"/>
    </row>
    <row r="3557" spans="1:7">
      <c r="A3557" s="23"/>
      <c r="B3557" s="24"/>
      <c r="C3557" s="25"/>
      <c r="D3557" s="25"/>
      <c r="E3557" s="25"/>
      <c r="F3557" s="25"/>
      <c r="G3557" s="66"/>
    </row>
    <row r="3558" spans="1:7">
      <c r="A3558" s="23"/>
      <c r="B3558" s="24"/>
      <c r="C3558" s="25"/>
      <c r="D3558" s="25"/>
      <c r="E3558" s="25"/>
      <c r="F3558" s="25"/>
      <c r="G3558" s="66"/>
    </row>
    <row r="3559" spans="1:7">
      <c r="A3559" s="23"/>
      <c r="B3559" s="24"/>
      <c r="C3559" s="25"/>
      <c r="D3559" s="25"/>
      <c r="E3559" s="25"/>
      <c r="F3559" s="25"/>
      <c r="G3559" s="66"/>
    </row>
    <row r="3560" spans="1:7">
      <c r="A3560" s="23"/>
      <c r="B3560" s="24"/>
      <c r="C3560" s="25"/>
      <c r="D3560" s="25"/>
      <c r="E3560" s="25"/>
      <c r="F3560" s="25"/>
      <c r="G3560" s="66"/>
    </row>
    <row r="3561" spans="1:7">
      <c r="A3561" s="23"/>
      <c r="B3561" s="24"/>
      <c r="C3561" s="25"/>
      <c r="D3561" s="25"/>
      <c r="E3561" s="25"/>
      <c r="F3561" s="25"/>
      <c r="G3561" s="66"/>
    </row>
    <row r="3562" spans="1:7">
      <c r="A3562" s="23"/>
      <c r="B3562" s="24"/>
      <c r="C3562" s="25"/>
      <c r="D3562" s="25"/>
      <c r="E3562" s="25"/>
      <c r="F3562" s="25"/>
      <c r="G3562" s="66"/>
    </row>
    <row r="3563" spans="1:7">
      <c r="A3563" s="23"/>
      <c r="B3563" s="24"/>
      <c r="C3563" s="25"/>
      <c r="D3563" s="25"/>
      <c r="E3563" s="25"/>
      <c r="F3563" s="25"/>
      <c r="G3563" s="66"/>
    </row>
    <row r="3564" spans="1:7">
      <c r="A3564" s="23"/>
      <c r="B3564" s="24"/>
      <c r="C3564" s="25"/>
      <c r="D3564" s="25"/>
      <c r="E3564" s="25"/>
      <c r="F3564" s="25"/>
      <c r="G3564" s="66"/>
    </row>
    <row r="3565" spans="1:7">
      <c r="A3565" s="23"/>
      <c r="B3565" s="24"/>
      <c r="C3565" s="25"/>
      <c r="D3565" s="25"/>
      <c r="E3565" s="25"/>
      <c r="F3565" s="25"/>
      <c r="G3565" s="66"/>
    </row>
    <row r="3566" spans="1:7">
      <c r="A3566" s="23"/>
      <c r="B3566" s="24"/>
      <c r="C3566" s="25"/>
      <c r="D3566" s="25"/>
      <c r="E3566" s="25"/>
      <c r="F3566" s="25"/>
      <c r="G3566" s="66"/>
    </row>
    <row r="3567" spans="1:7">
      <c r="A3567" s="23"/>
      <c r="B3567" s="24"/>
      <c r="C3567" s="25"/>
      <c r="D3567" s="25"/>
      <c r="E3567" s="25"/>
      <c r="F3567" s="25"/>
      <c r="G3567" s="66"/>
    </row>
    <row r="3568" spans="1:7">
      <c r="A3568" s="23"/>
      <c r="B3568" s="24"/>
      <c r="C3568" s="25"/>
      <c r="D3568" s="25"/>
      <c r="E3568" s="25"/>
      <c r="F3568" s="25"/>
      <c r="G3568" s="66"/>
    </row>
    <row r="3569" spans="1:7">
      <c r="A3569" s="23"/>
      <c r="B3569" s="24"/>
      <c r="C3569" s="25"/>
      <c r="D3569" s="25"/>
      <c r="E3569" s="25"/>
      <c r="F3569" s="25"/>
      <c r="G3569" s="66"/>
    </row>
    <row r="3570" spans="1:7">
      <c r="A3570" s="23"/>
      <c r="B3570" s="24"/>
      <c r="C3570" s="25"/>
      <c r="D3570" s="25"/>
      <c r="E3570" s="25"/>
      <c r="F3570" s="25"/>
      <c r="G3570" s="66"/>
    </row>
    <row r="3571" spans="1:7">
      <c r="A3571" s="23"/>
      <c r="B3571" s="24"/>
      <c r="C3571" s="25"/>
      <c r="D3571" s="25"/>
      <c r="E3571" s="25"/>
      <c r="F3571" s="25"/>
      <c r="G3571" s="66"/>
    </row>
    <row r="3572" spans="1:7">
      <c r="A3572" s="23"/>
      <c r="B3572" s="24"/>
      <c r="C3572" s="25"/>
      <c r="D3572" s="25"/>
      <c r="E3572" s="25"/>
      <c r="F3572" s="25"/>
      <c r="G3572" s="66"/>
    </row>
    <row r="3573" spans="1:7">
      <c r="A3573" s="23"/>
      <c r="B3573" s="24"/>
      <c r="C3573" s="25"/>
      <c r="D3573" s="25"/>
      <c r="E3573" s="25"/>
      <c r="F3573" s="25"/>
      <c r="G3573" s="66"/>
    </row>
    <row r="3574" spans="1:7">
      <c r="A3574" s="23"/>
      <c r="B3574" s="24"/>
      <c r="C3574" s="25"/>
      <c r="D3574" s="25"/>
      <c r="E3574" s="25"/>
      <c r="F3574" s="25"/>
      <c r="G3574" s="66"/>
    </row>
    <row r="3575" spans="1:7">
      <c r="A3575" s="23"/>
      <c r="B3575" s="24"/>
      <c r="C3575" s="25"/>
      <c r="D3575" s="25"/>
      <c r="E3575" s="25"/>
      <c r="F3575" s="25"/>
      <c r="G3575" s="66"/>
    </row>
    <row r="3576" spans="1:7">
      <c r="A3576" s="23"/>
      <c r="B3576" s="24"/>
      <c r="C3576" s="25"/>
      <c r="D3576" s="25"/>
      <c r="E3576" s="25"/>
      <c r="F3576" s="25"/>
      <c r="G3576" s="66"/>
    </row>
    <row r="3577" spans="1:7">
      <c r="A3577" s="23"/>
      <c r="B3577" s="24"/>
      <c r="C3577" s="25"/>
      <c r="D3577" s="25"/>
      <c r="E3577" s="25"/>
      <c r="F3577" s="25"/>
      <c r="G3577" s="66"/>
    </row>
    <row r="3578" spans="1:7">
      <c r="A3578" s="23"/>
      <c r="B3578" s="24"/>
      <c r="C3578" s="25"/>
      <c r="D3578" s="25"/>
      <c r="E3578" s="25"/>
      <c r="F3578" s="25"/>
      <c r="G3578" s="66"/>
    </row>
    <row r="3579" spans="1:7">
      <c r="A3579" s="23"/>
      <c r="B3579" s="24"/>
      <c r="C3579" s="25"/>
      <c r="D3579" s="25"/>
      <c r="E3579" s="25"/>
      <c r="F3579" s="25"/>
      <c r="G3579" s="66"/>
    </row>
    <row r="3580" spans="1:7">
      <c r="A3580" s="23"/>
      <c r="B3580" s="24"/>
      <c r="C3580" s="25"/>
      <c r="D3580" s="25"/>
      <c r="E3580" s="25"/>
      <c r="F3580" s="25"/>
      <c r="G3580" s="66"/>
    </row>
    <row r="3581" spans="1:7">
      <c r="A3581" s="23"/>
      <c r="B3581" s="24"/>
      <c r="C3581" s="25"/>
      <c r="D3581" s="25"/>
      <c r="E3581" s="25"/>
      <c r="F3581" s="25"/>
      <c r="G3581" s="66"/>
    </row>
    <row r="3582" spans="1:7">
      <c r="A3582" s="23"/>
      <c r="B3582" s="24"/>
      <c r="C3582" s="25"/>
      <c r="D3582" s="25"/>
      <c r="E3582" s="25"/>
      <c r="F3582" s="25"/>
      <c r="G3582" s="66"/>
    </row>
    <row r="3583" spans="1:7">
      <c r="A3583" s="23"/>
      <c r="B3583" s="24"/>
      <c r="C3583" s="25"/>
      <c r="D3583" s="25"/>
      <c r="E3583" s="25"/>
      <c r="F3583" s="25"/>
      <c r="G3583" s="66"/>
    </row>
    <row r="3584" spans="1:7">
      <c r="A3584" s="23"/>
      <c r="B3584" s="24"/>
      <c r="C3584" s="25"/>
      <c r="D3584" s="25"/>
      <c r="E3584" s="25"/>
      <c r="F3584" s="25"/>
      <c r="G3584" s="66"/>
    </row>
    <row r="3585" spans="1:7">
      <c r="A3585" s="23"/>
      <c r="B3585" s="24"/>
      <c r="C3585" s="25"/>
      <c r="D3585" s="25"/>
      <c r="E3585" s="25"/>
      <c r="F3585" s="25"/>
      <c r="G3585" s="66"/>
    </row>
    <row r="3586" spans="1:7">
      <c r="A3586" s="23"/>
      <c r="B3586" s="24"/>
      <c r="C3586" s="25"/>
      <c r="D3586" s="25"/>
      <c r="E3586" s="25"/>
      <c r="F3586" s="25"/>
      <c r="G3586" s="66"/>
    </row>
    <row r="3587" spans="1:7">
      <c r="A3587" s="23"/>
      <c r="B3587" s="24"/>
      <c r="C3587" s="25"/>
      <c r="D3587" s="25"/>
      <c r="E3587" s="25"/>
      <c r="F3587" s="25"/>
      <c r="G3587" s="66"/>
    </row>
    <row r="3588" spans="1:7">
      <c r="A3588" s="23"/>
      <c r="B3588" s="24"/>
      <c r="C3588" s="25"/>
      <c r="D3588" s="25"/>
      <c r="E3588" s="25"/>
      <c r="F3588" s="25"/>
      <c r="G3588" s="66"/>
    </row>
    <row r="3589" spans="1:7">
      <c r="A3589" s="23"/>
      <c r="B3589" s="24"/>
      <c r="C3589" s="25"/>
      <c r="D3589" s="25"/>
      <c r="E3589" s="25"/>
      <c r="F3589" s="25"/>
      <c r="G3589" s="66"/>
    </row>
    <row r="3590" spans="1:7">
      <c r="A3590" s="23"/>
      <c r="B3590" s="24"/>
      <c r="C3590" s="25"/>
      <c r="D3590" s="25"/>
      <c r="E3590" s="25"/>
      <c r="F3590" s="25"/>
      <c r="G3590" s="66"/>
    </row>
    <row r="3591" spans="1:7">
      <c r="A3591" s="23"/>
      <c r="B3591" s="24"/>
      <c r="C3591" s="25"/>
      <c r="D3591" s="25"/>
      <c r="E3591" s="25"/>
      <c r="F3591" s="25"/>
      <c r="G3591" s="66"/>
    </row>
    <row r="3592" spans="1:7">
      <c r="A3592" s="23"/>
      <c r="B3592" s="24"/>
      <c r="C3592" s="25"/>
      <c r="D3592" s="25"/>
      <c r="E3592" s="25"/>
      <c r="F3592" s="25"/>
      <c r="G3592" s="66"/>
    </row>
    <row r="3593" spans="1:7">
      <c r="A3593" s="23"/>
      <c r="B3593" s="24"/>
      <c r="C3593" s="25"/>
      <c r="D3593" s="25"/>
      <c r="E3593" s="25"/>
      <c r="F3593" s="25"/>
      <c r="G3593" s="66"/>
    </row>
    <row r="3594" spans="1:7">
      <c r="A3594" s="23"/>
      <c r="B3594" s="24"/>
      <c r="C3594" s="25"/>
      <c r="D3594" s="25"/>
      <c r="E3594" s="25"/>
      <c r="F3594" s="25"/>
      <c r="G3594" s="66"/>
    </row>
    <row r="3595" spans="1:7">
      <c r="A3595" s="23"/>
      <c r="B3595" s="24"/>
      <c r="C3595" s="25"/>
      <c r="D3595" s="25"/>
      <c r="E3595" s="25"/>
      <c r="F3595" s="25"/>
      <c r="G3595" s="66"/>
    </row>
    <row r="3596" spans="1:7">
      <c r="A3596" s="23"/>
      <c r="B3596" s="24"/>
      <c r="C3596" s="25"/>
      <c r="D3596" s="25"/>
      <c r="E3596" s="25"/>
      <c r="F3596" s="25"/>
      <c r="G3596" s="66"/>
    </row>
    <row r="3597" spans="1:7">
      <c r="A3597" s="23"/>
      <c r="B3597" s="24"/>
      <c r="C3597" s="25"/>
      <c r="D3597" s="25"/>
      <c r="E3597" s="25"/>
      <c r="F3597" s="25"/>
      <c r="G3597" s="66"/>
    </row>
    <row r="3598" spans="1:7">
      <c r="A3598" s="23"/>
      <c r="B3598" s="24"/>
      <c r="C3598" s="25"/>
      <c r="D3598" s="25"/>
      <c r="E3598" s="25"/>
      <c r="F3598" s="25"/>
      <c r="G3598" s="66"/>
    </row>
    <row r="3599" spans="1:7">
      <c r="A3599" s="23"/>
      <c r="B3599" s="24"/>
      <c r="C3599" s="25"/>
      <c r="D3599" s="25"/>
      <c r="E3599" s="25"/>
      <c r="F3599" s="25"/>
      <c r="G3599" s="66"/>
    </row>
    <row r="3600" spans="1:7">
      <c r="A3600" s="23"/>
      <c r="B3600" s="24"/>
      <c r="C3600" s="25"/>
      <c r="D3600" s="25"/>
      <c r="E3600" s="25"/>
      <c r="F3600" s="25"/>
      <c r="G3600" s="66"/>
    </row>
    <row r="3601" spans="1:7">
      <c r="A3601" s="23"/>
      <c r="B3601" s="24"/>
      <c r="C3601" s="25"/>
      <c r="D3601" s="25"/>
      <c r="E3601" s="25"/>
      <c r="F3601" s="25"/>
      <c r="G3601" s="66"/>
    </row>
    <row r="3602" spans="1:7">
      <c r="A3602" s="23"/>
      <c r="B3602" s="24"/>
      <c r="C3602" s="25"/>
      <c r="D3602" s="25"/>
      <c r="E3602" s="25"/>
      <c r="F3602" s="25"/>
      <c r="G3602" s="66"/>
    </row>
    <row r="3603" spans="1:7">
      <c r="A3603" s="23"/>
      <c r="B3603" s="24"/>
      <c r="C3603" s="25"/>
      <c r="D3603" s="25"/>
      <c r="E3603" s="25"/>
      <c r="F3603" s="25"/>
      <c r="G3603" s="66"/>
    </row>
    <row r="3604" spans="1:7">
      <c r="A3604" s="23"/>
      <c r="B3604" s="24"/>
      <c r="C3604" s="25"/>
      <c r="D3604" s="25"/>
      <c r="E3604" s="25"/>
      <c r="F3604" s="25"/>
      <c r="G3604" s="66"/>
    </row>
    <row r="3605" spans="1:7">
      <c r="A3605" s="23"/>
      <c r="B3605" s="24"/>
      <c r="C3605" s="25"/>
      <c r="D3605" s="25"/>
      <c r="E3605" s="25"/>
      <c r="F3605" s="25"/>
      <c r="G3605" s="66"/>
    </row>
    <row r="3606" spans="1:7">
      <c r="A3606" s="23"/>
      <c r="B3606" s="24"/>
      <c r="C3606" s="25"/>
      <c r="D3606" s="25"/>
      <c r="E3606" s="25"/>
      <c r="F3606" s="25"/>
      <c r="G3606" s="66"/>
    </row>
    <row r="3607" spans="1:7">
      <c r="A3607" s="23"/>
      <c r="B3607" s="24"/>
      <c r="C3607" s="25"/>
      <c r="D3607" s="25"/>
      <c r="E3607" s="25"/>
      <c r="F3607" s="25"/>
      <c r="G3607" s="66"/>
    </row>
    <row r="3608" spans="1:7">
      <c r="A3608" s="23"/>
      <c r="B3608" s="24"/>
      <c r="C3608" s="25"/>
      <c r="D3608" s="25"/>
      <c r="E3608" s="25"/>
      <c r="F3608" s="25"/>
      <c r="G3608" s="66"/>
    </row>
    <row r="3609" spans="1:7">
      <c r="A3609" s="23"/>
      <c r="B3609" s="24"/>
      <c r="C3609" s="25"/>
      <c r="D3609" s="25"/>
      <c r="E3609" s="25"/>
      <c r="F3609" s="25"/>
      <c r="G3609" s="66"/>
    </row>
    <row r="3610" spans="1:7">
      <c r="A3610" s="23"/>
      <c r="B3610" s="24"/>
      <c r="C3610" s="25"/>
      <c r="D3610" s="25"/>
      <c r="E3610" s="25"/>
      <c r="F3610" s="25"/>
      <c r="G3610" s="66"/>
    </row>
    <row r="3611" spans="1:7">
      <c r="A3611" s="23"/>
      <c r="B3611" s="24"/>
      <c r="C3611" s="25"/>
      <c r="D3611" s="25"/>
      <c r="E3611" s="25"/>
      <c r="F3611" s="25"/>
      <c r="G3611" s="66"/>
    </row>
    <row r="3612" spans="1:7">
      <c r="A3612" s="23"/>
      <c r="B3612" s="24"/>
      <c r="C3612" s="25"/>
      <c r="D3612" s="25"/>
      <c r="E3612" s="25"/>
      <c r="F3612" s="25"/>
      <c r="G3612" s="66"/>
    </row>
    <row r="3613" spans="1:7">
      <c r="A3613" s="23"/>
      <c r="B3613" s="24"/>
      <c r="C3613" s="25"/>
      <c r="D3613" s="25"/>
      <c r="E3613" s="25"/>
      <c r="F3613" s="25"/>
      <c r="G3613" s="66"/>
    </row>
    <row r="3614" spans="1:7">
      <c r="A3614" s="23"/>
      <c r="B3614" s="24"/>
      <c r="C3614" s="25"/>
      <c r="D3614" s="25"/>
      <c r="E3614" s="25"/>
      <c r="F3614" s="25"/>
      <c r="G3614" s="66"/>
    </row>
    <row r="3615" spans="1:7">
      <c r="A3615" s="23"/>
      <c r="B3615" s="24"/>
      <c r="C3615" s="25"/>
      <c r="D3615" s="25"/>
      <c r="E3615" s="25"/>
      <c r="F3615" s="25"/>
      <c r="G3615" s="66"/>
    </row>
    <row r="3616" spans="1:7">
      <c r="A3616" s="23"/>
      <c r="B3616" s="24"/>
      <c r="C3616" s="25"/>
      <c r="D3616" s="25"/>
      <c r="E3616" s="25"/>
      <c r="F3616" s="25"/>
      <c r="G3616" s="66"/>
    </row>
    <row r="3617" spans="1:7">
      <c r="A3617" s="23"/>
      <c r="B3617" s="24"/>
      <c r="C3617" s="25"/>
      <c r="D3617" s="25"/>
      <c r="E3617" s="25"/>
      <c r="F3617" s="25"/>
      <c r="G3617" s="66"/>
    </row>
    <row r="3618" spans="1:7">
      <c r="A3618" s="23"/>
      <c r="B3618" s="24"/>
      <c r="C3618" s="25"/>
      <c r="D3618" s="25"/>
      <c r="E3618" s="25"/>
      <c r="F3618" s="25"/>
      <c r="G3618" s="66"/>
    </row>
    <row r="3619" spans="1:7">
      <c r="A3619" s="23"/>
      <c r="B3619" s="24"/>
      <c r="C3619" s="25"/>
      <c r="D3619" s="25"/>
      <c r="E3619" s="25"/>
      <c r="F3619" s="25"/>
      <c r="G3619" s="66"/>
    </row>
    <row r="3620" spans="1:7">
      <c r="A3620" s="23"/>
      <c r="B3620" s="24"/>
      <c r="C3620" s="25"/>
      <c r="D3620" s="25"/>
      <c r="E3620" s="25"/>
      <c r="F3620" s="25"/>
      <c r="G3620" s="66"/>
    </row>
    <row r="3621" spans="1:7">
      <c r="A3621" s="23"/>
      <c r="B3621" s="24"/>
      <c r="C3621" s="25"/>
      <c r="D3621" s="25"/>
      <c r="E3621" s="25"/>
      <c r="F3621" s="25"/>
      <c r="G3621" s="66"/>
    </row>
    <row r="3622" spans="1:7">
      <c r="A3622" s="23"/>
      <c r="B3622" s="24"/>
      <c r="C3622" s="25"/>
      <c r="D3622" s="25"/>
      <c r="E3622" s="25"/>
      <c r="F3622" s="25"/>
      <c r="G3622" s="66"/>
    </row>
    <row r="3623" spans="1:7">
      <c r="A3623" s="23"/>
      <c r="B3623" s="24"/>
      <c r="C3623" s="25"/>
      <c r="D3623" s="25"/>
      <c r="E3623" s="25"/>
      <c r="F3623" s="25"/>
      <c r="G3623" s="66"/>
    </row>
    <row r="3624" spans="1:7">
      <c r="A3624" s="23"/>
      <c r="B3624" s="24"/>
      <c r="C3624" s="25"/>
      <c r="D3624" s="25"/>
      <c r="E3624" s="25"/>
      <c r="F3624" s="25"/>
      <c r="G3624" s="66"/>
    </row>
    <row r="3625" spans="1:7">
      <c r="A3625" s="23"/>
      <c r="B3625" s="24"/>
      <c r="C3625" s="25"/>
      <c r="D3625" s="25"/>
      <c r="E3625" s="25"/>
      <c r="F3625" s="25"/>
      <c r="G3625" s="66"/>
    </row>
    <row r="3626" spans="1:7">
      <c r="A3626" s="23"/>
      <c r="B3626" s="24"/>
      <c r="C3626" s="25"/>
      <c r="D3626" s="25"/>
      <c r="E3626" s="25"/>
      <c r="F3626" s="25"/>
      <c r="G3626" s="66"/>
    </row>
    <row r="3627" spans="1:7">
      <c r="A3627" s="23"/>
      <c r="B3627" s="24"/>
      <c r="C3627" s="25"/>
      <c r="D3627" s="25"/>
      <c r="E3627" s="25"/>
      <c r="F3627" s="25"/>
      <c r="G3627" s="66"/>
    </row>
    <row r="3628" spans="1:7">
      <c r="A3628" s="23"/>
      <c r="B3628" s="24"/>
      <c r="C3628" s="25"/>
      <c r="D3628" s="25"/>
      <c r="E3628" s="25"/>
      <c r="F3628" s="25"/>
      <c r="G3628" s="66"/>
    </row>
    <row r="3629" spans="1:7">
      <c r="A3629" s="23"/>
      <c r="B3629" s="24"/>
      <c r="C3629" s="25"/>
      <c r="D3629" s="25"/>
      <c r="E3629" s="25"/>
      <c r="F3629" s="25"/>
      <c r="G3629" s="66"/>
    </row>
    <row r="3630" spans="1:7">
      <c r="A3630" s="23"/>
      <c r="B3630" s="24"/>
      <c r="C3630" s="25"/>
      <c r="D3630" s="25"/>
      <c r="E3630" s="25"/>
      <c r="F3630" s="25"/>
      <c r="G3630" s="66"/>
    </row>
    <row r="3631" spans="1:7">
      <c r="A3631" s="23"/>
      <c r="B3631" s="24"/>
      <c r="C3631" s="25"/>
      <c r="D3631" s="25"/>
      <c r="E3631" s="25"/>
      <c r="F3631" s="25"/>
      <c r="G3631" s="66"/>
    </row>
    <row r="3632" spans="1:7">
      <c r="A3632" s="23"/>
      <c r="B3632" s="24"/>
      <c r="C3632" s="25"/>
      <c r="D3632" s="25"/>
      <c r="E3632" s="25"/>
      <c r="F3632" s="25"/>
      <c r="G3632" s="66"/>
    </row>
    <row r="3633" spans="1:7">
      <c r="A3633" s="23"/>
      <c r="B3633" s="24"/>
      <c r="C3633" s="25"/>
      <c r="D3633" s="25"/>
      <c r="E3633" s="25"/>
      <c r="F3633" s="25"/>
      <c r="G3633" s="66"/>
    </row>
    <row r="3634" spans="1:7">
      <c r="A3634" s="23"/>
      <c r="B3634" s="24"/>
      <c r="C3634" s="25"/>
      <c r="D3634" s="25"/>
      <c r="E3634" s="25"/>
      <c r="F3634" s="25"/>
      <c r="G3634" s="66"/>
    </row>
    <row r="3635" spans="1:7">
      <c r="A3635" s="23"/>
      <c r="B3635" s="24"/>
      <c r="C3635" s="25"/>
      <c r="D3635" s="25"/>
      <c r="E3635" s="25"/>
      <c r="F3635" s="25"/>
      <c r="G3635" s="66"/>
    </row>
    <row r="3636" spans="1:7">
      <c r="A3636" s="23"/>
      <c r="B3636" s="24"/>
      <c r="C3636" s="25"/>
      <c r="D3636" s="25"/>
      <c r="E3636" s="25"/>
      <c r="F3636" s="25"/>
      <c r="G3636" s="66"/>
    </row>
    <row r="3637" spans="1:7">
      <c r="A3637" s="23"/>
      <c r="B3637" s="24"/>
      <c r="C3637" s="25"/>
      <c r="D3637" s="25"/>
      <c r="E3637" s="25"/>
      <c r="F3637" s="25"/>
      <c r="G3637" s="66"/>
    </row>
    <row r="3638" spans="1:7">
      <c r="A3638" s="23"/>
      <c r="B3638" s="24"/>
      <c r="C3638" s="25"/>
      <c r="D3638" s="25"/>
      <c r="E3638" s="25"/>
      <c r="F3638" s="25"/>
      <c r="G3638" s="66"/>
    </row>
    <row r="3639" spans="1:7">
      <c r="A3639" s="23"/>
      <c r="B3639" s="24"/>
      <c r="C3639" s="25"/>
      <c r="D3639" s="25"/>
      <c r="E3639" s="25"/>
      <c r="F3639" s="25"/>
      <c r="G3639" s="66"/>
    </row>
    <row r="3640" spans="1:7">
      <c r="A3640" s="23"/>
      <c r="B3640" s="24"/>
      <c r="C3640" s="25"/>
      <c r="D3640" s="25"/>
      <c r="E3640" s="25"/>
      <c r="F3640" s="25"/>
      <c r="G3640" s="66"/>
    </row>
    <row r="3641" spans="1:7">
      <c r="A3641" s="23"/>
      <c r="B3641" s="24"/>
      <c r="C3641" s="25"/>
      <c r="D3641" s="25"/>
      <c r="E3641" s="25"/>
      <c r="F3641" s="25"/>
      <c r="G3641" s="66"/>
    </row>
    <row r="3642" spans="1:7">
      <c r="A3642" s="23"/>
      <c r="B3642" s="24"/>
      <c r="C3642" s="25"/>
      <c r="D3642" s="25"/>
      <c r="E3642" s="25"/>
      <c r="F3642" s="25"/>
      <c r="G3642" s="66"/>
    </row>
    <row r="3643" spans="1:7">
      <c r="A3643" s="23"/>
      <c r="B3643" s="24"/>
      <c r="C3643" s="25"/>
      <c r="D3643" s="25"/>
      <c r="E3643" s="25"/>
      <c r="F3643" s="25"/>
      <c r="G3643" s="66"/>
    </row>
    <row r="3644" spans="1:7">
      <c r="A3644" s="23"/>
      <c r="B3644" s="24"/>
      <c r="C3644" s="25"/>
      <c r="D3644" s="25"/>
      <c r="E3644" s="25"/>
      <c r="F3644" s="25"/>
      <c r="G3644" s="66"/>
    </row>
    <row r="3645" spans="1:7">
      <c r="A3645" s="23"/>
      <c r="B3645" s="24"/>
      <c r="C3645" s="25"/>
      <c r="D3645" s="25"/>
      <c r="E3645" s="25"/>
      <c r="F3645" s="25"/>
      <c r="G3645" s="66"/>
    </row>
    <row r="3646" spans="1:7">
      <c r="A3646" s="23"/>
      <c r="B3646" s="24"/>
      <c r="C3646" s="25"/>
      <c r="D3646" s="25"/>
      <c r="E3646" s="25"/>
      <c r="F3646" s="25"/>
      <c r="G3646" s="66"/>
    </row>
    <row r="3647" spans="1:7">
      <c r="A3647" s="23"/>
      <c r="B3647" s="24"/>
      <c r="C3647" s="25"/>
      <c r="D3647" s="25"/>
      <c r="E3647" s="25"/>
      <c r="F3647" s="25"/>
      <c r="G3647" s="66"/>
    </row>
    <row r="3648" spans="1:7">
      <c r="A3648" s="23"/>
      <c r="B3648" s="24"/>
      <c r="C3648" s="25"/>
      <c r="D3648" s="25"/>
      <c r="E3648" s="25"/>
      <c r="F3648" s="25"/>
      <c r="G3648" s="66"/>
    </row>
    <row r="3649" spans="1:7">
      <c r="A3649" s="23"/>
      <c r="B3649" s="24"/>
      <c r="C3649" s="25"/>
      <c r="D3649" s="25"/>
      <c r="E3649" s="25"/>
      <c r="F3649" s="25"/>
      <c r="G3649" s="66"/>
    </row>
    <row r="3650" spans="1:7">
      <c r="A3650" s="23"/>
      <c r="B3650" s="24"/>
      <c r="C3650" s="25"/>
      <c r="D3650" s="25"/>
      <c r="E3650" s="25"/>
      <c r="F3650" s="25"/>
      <c r="G3650" s="66"/>
    </row>
    <row r="3651" spans="1:7">
      <c r="A3651" s="23"/>
      <c r="B3651" s="24"/>
      <c r="C3651" s="25"/>
      <c r="D3651" s="25"/>
      <c r="E3651" s="25"/>
      <c r="F3651" s="25"/>
      <c r="G3651" s="66"/>
    </row>
    <row r="3652" spans="1:7">
      <c r="A3652" s="23"/>
      <c r="B3652" s="24"/>
      <c r="C3652" s="25"/>
      <c r="D3652" s="25"/>
      <c r="E3652" s="25"/>
      <c r="F3652" s="25"/>
      <c r="G3652" s="66"/>
    </row>
    <row r="3653" spans="1:7">
      <c r="A3653" s="23"/>
      <c r="B3653" s="24"/>
      <c r="C3653" s="25"/>
      <c r="D3653" s="25"/>
      <c r="E3653" s="25"/>
      <c r="F3653" s="25"/>
      <c r="G3653" s="66"/>
    </row>
    <row r="3654" spans="1:7">
      <c r="A3654" s="23"/>
      <c r="B3654" s="24"/>
      <c r="C3654" s="25"/>
      <c r="D3654" s="25"/>
      <c r="E3654" s="25"/>
      <c r="F3654" s="25"/>
      <c r="G3654" s="66"/>
    </row>
    <row r="3655" spans="1:7">
      <c r="A3655" s="23"/>
      <c r="B3655" s="24"/>
      <c r="C3655" s="25"/>
      <c r="D3655" s="25"/>
      <c r="E3655" s="25"/>
      <c r="F3655" s="25"/>
      <c r="G3655" s="66"/>
    </row>
    <row r="3656" spans="1:7">
      <c r="A3656" s="23"/>
      <c r="B3656" s="24"/>
      <c r="C3656" s="25"/>
      <c r="D3656" s="25"/>
      <c r="E3656" s="25"/>
      <c r="F3656" s="25"/>
      <c r="G3656" s="66"/>
    </row>
    <row r="3657" spans="1:7">
      <c r="A3657" s="23"/>
      <c r="B3657" s="24"/>
      <c r="C3657" s="25"/>
      <c r="D3657" s="25"/>
      <c r="E3657" s="25"/>
      <c r="F3657" s="25"/>
      <c r="G3657" s="66"/>
    </row>
    <row r="3658" spans="1:7">
      <c r="A3658" s="23"/>
      <c r="B3658" s="24"/>
      <c r="C3658" s="25"/>
      <c r="D3658" s="25"/>
      <c r="E3658" s="25"/>
      <c r="F3658" s="25"/>
      <c r="G3658" s="66"/>
    </row>
    <row r="3659" spans="1:7">
      <c r="A3659" s="23"/>
      <c r="B3659" s="24"/>
      <c r="C3659" s="25"/>
      <c r="D3659" s="25"/>
      <c r="E3659" s="25"/>
      <c r="F3659" s="25"/>
      <c r="G3659" s="66"/>
    </row>
    <row r="3660" spans="1:7">
      <c r="A3660" s="23"/>
      <c r="B3660" s="24"/>
      <c r="C3660" s="25"/>
      <c r="D3660" s="25"/>
      <c r="E3660" s="25"/>
      <c r="F3660" s="25"/>
      <c r="G3660" s="66"/>
    </row>
    <row r="3661" spans="1:7">
      <c r="A3661" s="23"/>
      <c r="B3661" s="24"/>
      <c r="C3661" s="25"/>
      <c r="D3661" s="25"/>
      <c r="E3661" s="25"/>
      <c r="F3661" s="25"/>
      <c r="G3661" s="66"/>
    </row>
    <row r="3662" spans="1:7">
      <c r="A3662" s="23"/>
      <c r="B3662" s="24"/>
      <c r="C3662" s="25"/>
      <c r="D3662" s="25"/>
      <c r="E3662" s="25"/>
      <c r="F3662" s="25"/>
      <c r="G3662" s="66"/>
    </row>
    <row r="3663" spans="1:7">
      <c r="A3663" s="23"/>
      <c r="B3663" s="24"/>
      <c r="C3663" s="25"/>
      <c r="D3663" s="25"/>
      <c r="E3663" s="25"/>
      <c r="F3663" s="25"/>
      <c r="G3663" s="66"/>
    </row>
    <row r="3664" spans="1:7">
      <c r="A3664" s="23"/>
      <c r="B3664" s="24"/>
      <c r="C3664" s="25"/>
      <c r="D3664" s="25"/>
      <c r="E3664" s="25"/>
      <c r="F3664" s="25"/>
      <c r="G3664" s="66"/>
    </row>
    <row r="3665" spans="1:7">
      <c r="A3665" s="23"/>
      <c r="B3665" s="24"/>
      <c r="C3665" s="25"/>
      <c r="D3665" s="25"/>
      <c r="E3665" s="25"/>
      <c r="F3665" s="25"/>
      <c r="G3665" s="66"/>
    </row>
    <row r="3666" spans="1:7">
      <c r="A3666" s="23"/>
      <c r="B3666" s="24"/>
      <c r="C3666" s="25"/>
      <c r="D3666" s="25"/>
      <c r="E3666" s="25"/>
      <c r="F3666" s="25"/>
      <c r="G3666" s="66"/>
    </row>
    <row r="3667" spans="1:7">
      <c r="A3667" s="23"/>
      <c r="B3667" s="24"/>
      <c r="C3667" s="25"/>
      <c r="D3667" s="25"/>
      <c r="E3667" s="25"/>
      <c r="F3667" s="25"/>
      <c r="G3667" s="66"/>
    </row>
    <row r="3668" spans="1:7">
      <c r="A3668" s="23"/>
      <c r="B3668" s="24"/>
      <c r="C3668" s="25"/>
      <c r="D3668" s="25"/>
      <c r="E3668" s="25"/>
      <c r="F3668" s="25"/>
      <c r="G3668" s="66"/>
    </row>
    <row r="3669" spans="1:7">
      <c r="A3669" s="23"/>
      <c r="B3669" s="24"/>
      <c r="C3669" s="25"/>
      <c r="D3669" s="25"/>
      <c r="E3669" s="25"/>
      <c r="F3669" s="25"/>
      <c r="G3669" s="66"/>
    </row>
    <row r="3670" spans="1:7">
      <c r="A3670" s="23"/>
      <c r="B3670" s="24"/>
      <c r="C3670" s="25"/>
      <c r="D3670" s="25"/>
      <c r="E3670" s="25"/>
      <c r="F3670" s="25"/>
      <c r="G3670" s="66"/>
    </row>
    <row r="3671" spans="1:7">
      <c r="A3671" s="23"/>
      <c r="B3671" s="24"/>
      <c r="C3671" s="25"/>
      <c r="D3671" s="25"/>
      <c r="E3671" s="25"/>
      <c r="F3671" s="25"/>
      <c r="G3671" s="66"/>
    </row>
    <row r="3672" spans="1:7">
      <c r="A3672" s="23"/>
      <c r="B3672" s="24"/>
      <c r="C3672" s="25"/>
      <c r="D3672" s="25"/>
      <c r="E3672" s="25"/>
      <c r="F3672" s="25"/>
      <c r="G3672" s="66"/>
    </row>
    <row r="3673" spans="1:7">
      <c r="A3673" s="23"/>
      <c r="B3673" s="24"/>
      <c r="C3673" s="25"/>
      <c r="D3673" s="25"/>
      <c r="E3673" s="25"/>
      <c r="F3673" s="25"/>
      <c r="G3673" s="66"/>
    </row>
    <row r="3674" spans="1:7">
      <c r="A3674" s="23"/>
      <c r="B3674" s="24"/>
      <c r="C3674" s="25"/>
      <c r="D3674" s="25"/>
      <c r="E3674" s="25"/>
      <c r="F3674" s="25"/>
      <c r="G3674" s="66"/>
    </row>
    <row r="3675" spans="1:7">
      <c r="A3675" s="23"/>
      <c r="B3675" s="24"/>
      <c r="C3675" s="25"/>
      <c r="D3675" s="25"/>
      <c r="E3675" s="25"/>
      <c r="F3675" s="25"/>
      <c r="G3675" s="66"/>
    </row>
    <row r="3676" spans="1:7">
      <c r="A3676" s="23"/>
      <c r="B3676" s="24"/>
      <c r="C3676" s="25"/>
      <c r="D3676" s="25"/>
      <c r="E3676" s="25"/>
      <c r="F3676" s="25"/>
      <c r="G3676" s="66"/>
    </row>
    <row r="3677" spans="1:7">
      <c r="A3677" s="23"/>
      <c r="B3677" s="24"/>
      <c r="C3677" s="25"/>
      <c r="D3677" s="25"/>
      <c r="E3677" s="25"/>
      <c r="F3677" s="25"/>
      <c r="G3677" s="66"/>
    </row>
    <row r="3678" spans="1:7">
      <c r="A3678" s="23"/>
      <c r="B3678" s="24"/>
      <c r="C3678" s="25"/>
      <c r="D3678" s="25"/>
      <c r="E3678" s="25"/>
      <c r="F3678" s="25"/>
      <c r="G3678" s="66"/>
    </row>
    <row r="3679" spans="1:7">
      <c r="A3679" s="23"/>
      <c r="B3679" s="24"/>
      <c r="C3679" s="25"/>
      <c r="D3679" s="25"/>
      <c r="E3679" s="25"/>
      <c r="F3679" s="25"/>
      <c r="G3679" s="66"/>
    </row>
    <row r="3680" spans="1:7">
      <c r="A3680" s="23"/>
      <c r="B3680" s="24"/>
      <c r="C3680" s="25"/>
      <c r="D3680" s="25"/>
      <c r="E3680" s="25"/>
      <c r="F3680" s="25"/>
      <c r="G3680" s="66"/>
    </row>
    <row r="3681" spans="1:7">
      <c r="A3681" s="23"/>
      <c r="B3681" s="24"/>
      <c r="C3681" s="25"/>
      <c r="D3681" s="25"/>
      <c r="E3681" s="25"/>
      <c r="F3681" s="25"/>
      <c r="G3681" s="66"/>
    </row>
    <row r="3682" spans="1:7">
      <c r="A3682" s="23"/>
      <c r="B3682" s="24"/>
      <c r="C3682" s="25"/>
      <c r="D3682" s="25"/>
      <c r="E3682" s="25"/>
      <c r="F3682" s="25"/>
      <c r="G3682" s="66"/>
    </row>
    <row r="3683" spans="1:7">
      <c r="A3683" s="23"/>
      <c r="B3683" s="24"/>
      <c r="C3683" s="25"/>
      <c r="D3683" s="25"/>
      <c r="E3683" s="25"/>
      <c r="F3683" s="25"/>
      <c r="G3683" s="66"/>
    </row>
    <row r="3684" spans="1:7">
      <c r="A3684" s="23"/>
      <c r="B3684" s="24"/>
      <c r="C3684" s="25"/>
      <c r="D3684" s="25"/>
      <c r="E3684" s="25"/>
      <c r="F3684" s="25"/>
      <c r="G3684" s="66"/>
    </row>
    <row r="3685" spans="1:7">
      <c r="A3685" s="23"/>
      <c r="B3685" s="24"/>
      <c r="C3685" s="25"/>
      <c r="D3685" s="25"/>
      <c r="E3685" s="25"/>
      <c r="F3685" s="25"/>
      <c r="G3685" s="66"/>
    </row>
    <row r="3686" spans="1:7">
      <c r="A3686" s="23"/>
      <c r="B3686" s="24"/>
      <c r="C3686" s="25"/>
      <c r="D3686" s="25"/>
      <c r="E3686" s="25"/>
      <c r="F3686" s="25"/>
      <c r="G3686" s="66"/>
    </row>
    <row r="3687" spans="1:7">
      <c r="A3687" s="23"/>
      <c r="B3687" s="24"/>
      <c r="C3687" s="25"/>
      <c r="D3687" s="25"/>
      <c r="E3687" s="25"/>
      <c r="F3687" s="25"/>
      <c r="G3687" s="66"/>
    </row>
    <row r="3688" spans="1:7">
      <c r="A3688" s="23"/>
      <c r="B3688" s="24"/>
      <c r="C3688" s="25"/>
      <c r="D3688" s="25"/>
      <c r="E3688" s="25"/>
      <c r="F3688" s="25"/>
      <c r="G3688" s="66"/>
    </row>
    <row r="3689" spans="1:7">
      <c r="A3689" s="23"/>
      <c r="B3689" s="24"/>
      <c r="C3689" s="25"/>
      <c r="D3689" s="25"/>
      <c r="E3689" s="25"/>
      <c r="F3689" s="25"/>
      <c r="G3689" s="66"/>
    </row>
    <row r="3690" spans="1:7">
      <c r="A3690" s="23"/>
      <c r="B3690" s="24"/>
      <c r="C3690" s="25"/>
      <c r="D3690" s="25"/>
      <c r="E3690" s="25"/>
      <c r="F3690" s="25"/>
      <c r="G3690" s="66"/>
    </row>
    <row r="3691" spans="1:7">
      <c r="A3691" s="23"/>
      <c r="B3691" s="24"/>
      <c r="C3691" s="25"/>
      <c r="D3691" s="25"/>
      <c r="E3691" s="25"/>
      <c r="F3691" s="25"/>
      <c r="G3691" s="66"/>
    </row>
    <row r="3692" spans="1:7">
      <c r="A3692" s="23"/>
      <c r="B3692" s="24"/>
      <c r="C3692" s="25"/>
      <c r="D3692" s="25"/>
      <c r="E3692" s="25"/>
      <c r="F3692" s="25"/>
      <c r="G3692" s="66"/>
    </row>
    <row r="3693" spans="1:7">
      <c r="A3693" s="23"/>
      <c r="B3693" s="24"/>
      <c r="C3693" s="25"/>
      <c r="D3693" s="25"/>
      <c r="E3693" s="25"/>
      <c r="F3693" s="25"/>
      <c r="G3693" s="66"/>
    </row>
    <row r="3694" spans="1:7">
      <c r="A3694" s="23"/>
      <c r="B3694" s="24"/>
      <c r="C3694" s="25"/>
      <c r="D3694" s="25"/>
      <c r="E3694" s="25"/>
      <c r="F3694" s="25"/>
      <c r="G3694" s="66"/>
    </row>
    <row r="3695" spans="1:7">
      <c r="A3695" s="23"/>
      <c r="B3695" s="24"/>
      <c r="C3695" s="25"/>
      <c r="D3695" s="25"/>
      <c r="E3695" s="25"/>
      <c r="F3695" s="25"/>
      <c r="G3695" s="66"/>
    </row>
    <row r="3696" spans="1:7">
      <c r="A3696" s="23"/>
      <c r="B3696" s="24"/>
      <c r="C3696" s="25"/>
      <c r="D3696" s="25"/>
      <c r="E3696" s="25"/>
      <c r="F3696" s="25"/>
      <c r="G3696" s="66"/>
    </row>
    <row r="3697" spans="1:7">
      <c r="A3697" s="23"/>
      <c r="B3697" s="24"/>
      <c r="C3697" s="25"/>
      <c r="D3697" s="25"/>
      <c r="E3697" s="25"/>
      <c r="F3697" s="25"/>
      <c r="G3697" s="66"/>
    </row>
    <row r="3698" spans="1:7">
      <c r="A3698" s="23"/>
      <c r="B3698" s="24"/>
      <c r="C3698" s="25"/>
      <c r="D3698" s="25"/>
      <c r="E3698" s="25"/>
      <c r="F3698" s="25"/>
      <c r="G3698" s="66"/>
    </row>
    <row r="3699" spans="1:7">
      <c r="A3699" s="23"/>
      <c r="B3699" s="24"/>
      <c r="C3699" s="25"/>
      <c r="D3699" s="25"/>
      <c r="E3699" s="25"/>
      <c r="F3699" s="25"/>
      <c r="G3699" s="66"/>
    </row>
    <row r="3700" spans="1:7">
      <c r="A3700" s="23"/>
      <c r="B3700" s="24"/>
      <c r="C3700" s="25"/>
      <c r="D3700" s="25"/>
      <c r="E3700" s="25"/>
      <c r="F3700" s="25"/>
      <c r="G3700" s="66"/>
    </row>
    <row r="3701" spans="1:7">
      <c r="A3701" s="23"/>
      <c r="B3701" s="24"/>
      <c r="C3701" s="25"/>
      <c r="D3701" s="25"/>
      <c r="E3701" s="25"/>
      <c r="F3701" s="25"/>
      <c r="G3701" s="66"/>
    </row>
    <row r="3702" spans="1:7">
      <c r="A3702" s="23"/>
      <c r="B3702" s="24"/>
      <c r="C3702" s="25"/>
      <c r="D3702" s="25"/>
      <c r="E3702" s="25"/>
      <c r="F3702" s="25"/>
      <c r="G3702" s="66"/>
    </row>
    <row r="3703" spans="1:7">
      <c r="A3703" s="23"/>
      <c r="B3703" s="24"/>
      <c r="C3703" s="25"/>
      <c r="D3703" s="25"/>
      <c r="E3703" s="25"/>
      <c r="F3703" s="25"/>
      <c r="G3703" s="66"/>
    </row>
    <row r="3704" spans="1:7">
      <c r="A3704" s="23"/>
      <c r="B3704" s="24"/>
      <c r="C3704" s="25"/>
      <c r="D3704" s="25"/>
      <c r="E3704" s="25"/>
      <c r="F3704" s="25"/>
      <c r="G3704" s="66"/>
    </row>
    <row r="3705" spans="1:7">
      <c r="A3705" s="23"/>
      <c r="B3705" s="24"/>
      <c r="C3705" s="25"/>
      <c r="D3705" s="25"/>
      <c r="E3705" s="25"/>
      <c r="F3705" s="25"/>
      <c r="G3705" s="66"/>
    </row>
    <row r="3706" spans="1:7">
      <c r="A3706" s="23"/>
      <c r="B3706" s="24"/>
      <c r="C3706" s="25"/>
      <c r="D3706" s="25"/>
      <c r="E3706" s="25"/>
      <c r="F3706" s="25"/>
      <c r="G3706" s="66"/>
    </row>
    <row r="3707" spans="1:7">
      <c r="A3707" s="23"/>
      <c r="B3707" s="24"/>
      <c r="C3707" s="25"/>
      <c r="D3707" s="25"/>
      <c r="E3707" s="25"/>
      <c r="F3707" s="25"/>
      <c r="G3707" s="66"/>
    </row>
    <row r="3708" spans="1:7">
      <c r="A3708" s="23"/>
      <c r="B3708" s="24"/>
      <c r="C3708" s="25"/>
      <c r="D3708" s="25"/>
      <c r="E3708" s="25"/>
      <c r="F3708" s="25"/>
      <c r="G3708" s="66"/>
    </row>
    <row r="3709" spans="1:7">
      <c r="A3709" s="23"/>
      <c r="B3709" s="24"/>
      <c r="C3709" s="25"/>
      <c r="D3709" s="25"/>
      <c r="E3709" s="25"/>
      <c r="F3709" s="25"/>
      <c r="G3709" s="66"/>
    </row>
    <row r="3710" spans="1:7">
      <c r="A3710" s="23"/>
      <c r="B3710" s="24"/>
      <c r="C3710" s="25"/>
      <c r="D3710" s="25"/>
      <c r="E3710" s="25"/>
      <c r="F3710" s="25"/>
      <c r="G3710" s="66"/>
    </row>
    <row r="3711" spans="1:7">
      <c r="A3711" s="23"/>
      <c r="B3711" s="24"/>
      <c r="C3711" s="25"/>
      <c r="D3711" s="25"/>
      <c r="E3711" s="25"/>
      <c r="F3711" s="25"/>
      <c r="G3711" s="66"/>
    </row>
    <row r="3712" spans="1:7">
      <c r="A3712" s="23"/>
      <c r="B3712" s="24"/>
      <c r="C3712" s="25"/>
      <c r="D3712" s="25"/>
      <c r="E3712" s="25"/>
      <c r="F3712" s="25"/>
      <c r="G3712" s="66"/>
    </row>
    <row r="3713" spans="1:7">
      <c r="A3713" s="23"/>
      <c r="B3713" s="24"/>
      <c r="C3713" s="25"/>
      <c r="D3713" s="25"/>
      <c r="E3713" s="25"/>
      <c r="F3713" s="25"/>
      <c r="G3713" s="66"/>
    </row>
    <row r="3714" spans="1:7">
      <c r="A3714" s="23"/>
      <c r="B3714" s="24"/>
      <c r="C3714" s="25"/>
      <c r="D3714" s="25"/>
      <c r="E3714" s="25"/>
      <c r="F3714" s="25"/>
      <c r="G3714" s="66"/>
    </row>
    <row r="3715" spans="1:7">
      <c r="A3715" s="23"/>
      <c r="B3715" s="24"/>
      <c r="C3715" s="25"/>
      <c r="D3715" s="25"/>
      <c r="E3715" s="25"/>
      <c r="F3715" s="25"/>
      <c r="G3715" s="66"/>
    </row>
    <row r="3716" spans="1:7">
      <c r="A3716" s="23"/>
      <c r="B3716" s="24"/>
      <c r="C3716" s="25"/>
      <c r="D3716" s="25"/>
      <c r="E3716" s="25"/>
      <c r="F3716" s="25"/>
      <c r="G3716" s="66"/>
    </row>
    <row r="3717" spans="1:7">
      <c r="A3717" s="23"/>
      <c r="B3717" s="24"/>
      <c r="C3717" s="25"/>
      <c r="D3717" s="25"/>
      <c r="E3717" s="25"/>
      <c r="F3717" s="25"/>
      <c r="G3717" s="66"/>
    </row>
    <row r="3718" spans="1:7">
      <c r="A3718" s="23"/>
      <c r="B3718" s="24"/>
      <c r="C3718" s="25"/>
      <c r="D3718" s="25"/>
      <c r="E3718" s="25"/>
      <c r="F3718" s="25"/>
      <c r="G3718" s="66"/>
    </row>
    <row r="3719" spans="1:7">
      <c r="A3719" s="23"/>
      <c r="B3719" s="24"/>
      <c r="C3719" s="25"/>
      <c r="D3719" s="25"/>
      <c r="E3719" s="25"/>
      <c r="F3719" s="25"/>
      <c r="G3719" s="66"/>
    </row>
    <row r="3720" spans="1:7">
      <c r="A3720" s="23"/>
      <c r="B3720" s="24"/>
      <c r="C3720" s="25"/>
      <c r="D3720" s="25"/>
      <c r="E3720" s="25"/>
      <c r="F3720" s="25"/>
      <c r="G3720" s="66"/>
    </row>
    <row r="3721" spans="1:7">
      <c r="A3721" s="23"/>
      <c r="B3721" s="24"/>
      <c r="C3721" s="25"/>
      <c r="D3721" s="25"/>
      <c r="E3721" s="25"/>
      <c r="F3721" s="25"/>
      <c r="G3721" s="66"/>
    </row>
    <row r="3722" spans="1:7">
      <c r="A3722" s="23"/>
      <c r="B3722" s="24"/>
      <c r="C3722" s="25"/>
      <c r="D3722" s="25"/>
      <c r="E3722" s="25"/>
      <c r="F3722" s="25"/>
      <c r="G3722" s="66"/>
    </row>
    <row r="3723" spans="1:7">
      <c r="A3723" s="23"/>
      <c r="B3723" s="24"/>
      <c r="C3723" s="25"/>
      <c r="D3723" s="25"/>
      <c r="E3723" s="25"/>
      <c r="F3723" s="25"/>
      <c r="G3723" s="66"/>
    </row>
    <row r="3724" spans="1:7">
      <c r="A3724" s="23"/>
      <c r="B3724" s="24"/>
      <c r="C3724" s="25"/>
      <c r="D3724" s="25"/>
      <c r="E3724" s="25"/>
      <c r="F3724" s="25"/>
      <c r="G3724" s="66"/>
    </row>
    <row r="3725" spans="1:7">
      <c r="A3725" s="23"/>
      <c r="B3725" s="24"/>
      <c r="C3725" s="25"/>
      <c r="D3725" s="25"/>
      <c r="E3725" s="25"/>
      <c r="F3725" s="25"/>
      <c r="G3725" s="66"/>
    </row>
    <row r="3726" spans="1:7">
      <c r="A3726" s="23"/>
      <c r="B3726" s="24"/>
      <c r="C3726" s="25"/>
      <c r="D3726" s="25"/>
      <c r="E3726" s="25"/>
      <c r="F3726" s="25"/>
      <c r="G3726" s="66"/>
    </row>
    <row r="3727" spans="1:7">
      <c r="A3727" s="23"/>
      <c r="B3727" s="24"/>
      <c r="C3727" s="25"/>
      <c r="D3727" s="25"/>
      <c r="E3727" s="25"/>
      <c r="F3727" s="25"/>
      <c r="G3727" s="66"/>
    </row>
    <row r="3728" spans="1:7">
      <c r="A3728" s="23"/>
      <c r="B3728" s="24"/>
      <c r="C3728" s="25"/>
      <c r="D3728" s="25"/>
      <c r="E3728" s="25"/>
      <c r="F3728" s="25"/>
      <c r="G3728" s="66"/>
    </row>
    <row r="3729" spans="1:7">
      <c r="A3729" s="23"/>
      <c r="B3729" s="24"/>
      <c r="C3729" s="25"/>
      <c r="D3729" s="25"/>
      <c r="E3729" s="25"/>
      <c r="F3729" s="25"/>
      <c r="G3729" s="66"/>
    </row>
    <row r="3730" spans="1:7">
      <c r="A3730" s="23"/>
      <c r="B3730" s="24"/>
      <c r="C3730" s="25"/>
      <c r="D3730" s="25"/>
      <c r="E3730" s="25"/>
      <c r="F3730" s="25"/>
      <c r="G3730" s="66"/>
    </row>
    <row r="3731" spans="1:7">
      <c r="A3731" s="23"/>
      <c r="B3731" s="24"/>
      <c r="C3731" s="25"/>
      <c r="D3731" s="25"/>
      <c r="E3731" s="25"/>
      <c r="F3731" s="25"/>
      <c r="G3731" s="66"/>
    </row>
    <row r="3732" spans="1:7">
      <c r="A3732" s="23"/>
      <c r="B3732" s="24"/>
      <c r="C3732" s="25"/>
      <c r="D3732" s="25"/>
      <c r="E3732" s="25"/>
      <c r="F3732" s="25"/>
      <c r="G3732" s="66"/>
    </row>
    <row r="3733" spans="1:7">
      <c r="A3733" s="23"/>
      <c r="B3733" s="24"/>
      <c r="C3733" s="25"/>
      <c r="D3733" s="25"/>
      <c r="E3733" s="25"/>
      <c r="F3733" s="25"/>
      <c r="G3733" s="66"/>
    </row>
    <row r="3734" spans="1:7">
      <c r="A3734" s="23"/>
      <c r="B3734" s="24"/>
      <c r="C3734" s="25"/>
      <c r="D3734" s="25"/>
      <c r="E3734" s="25"/>
      <c r="F3734" s="25"/>
      <c r="G3734" s="66"/>
    </row>
    <row r="3735" spans="1:7">
      <c r="A3735" s="23"/>
      <c r="B3735" s="24"/>
      <c r="C3735" s="25"/>
      <c r="D3735" s="25"/>
      <c r="E3735" s="25"/>
      <c r="F3735" s="25"/>
      <c r="G3735" s="66"/>
    </row>
    <row r="3736" spans="1:7">
      <c r="A3736" s="23"/>
      <c r="B3736" s="24"/>
      <c r="C3736" s="25"/>
      <c r="D3736" s="25"/>
      <c r="E3736" s="25"/>
      <c r="F3736" s="25"/>
      <c r="G3736" s="66"/>
    </row>
    <row r="3737" spans="1:7">
      <c r="A3737" s="23"/>
      <c r="B3737" s="24"/>
      <c r="C3737" s="25"/>
      <c r="D3737" s="25"/>
      <c r="E3737" s="25"/>
      <c r="F3737" s="25"/>
      <c r="G3737" s="66"/>
    </row>
    <row r="3738" spans="1:7">
      <c r="A3738" s="23"/>
      <c r="B3738" s="24"/>
      <c r="C3738" s="25"/>
      <c r="D3738" s="25"/>
      <c r="E3738" s="25"/>
      <c r="F3738" s="25"/>
      <c r="G3738" s="66"/>
    </row>
    <row r="3739" spans="1:7">
      <c r="A3739" s="23"/>
      <c r="B3739" s="24"/>
      <c r="C3739" s="25"/>
      <c r="D3739" s="25"/>
      <c r="E3739" s="25"/>
      <c r="F3739" s="25"/>
      <c r="G3739" s="66"/>
    </row>
    <row r="3740" spans="1:7">
      <c r="A3740" s="23"/>
      <c r="B3740" s="24"/>
      <c r="C3740" s="25"/>
      <c r="D3740" s="25"/>
      <c r="E3740" s="25"/>
      <c r="F3740" s="25"/>
      <c r="G3740" s="66"/>
    </row>
    <row r="3741" spans="1:7">
      <c r="A3741" s="23"/>
      <c r="B3741" s="24"/>
      <c r="C3741" s="25"/>
      <c r="D3741" s="25"/>
      <c r="E3741" s="25"/>
      <c r="F3741" s="25"/>
      <c r="G3741" s="66"/>
    </row>
    <row r="3742" spans="1:7">
      <c r="A3742" s="23"/>
      <c r="B3742" s="24"/>
      <c r="C3742" s="25"/>
      <c r="D3742" s="25"/>
      <c r="E3742" s="25"/>
      <c r="F3742" s="25"/>
      <c r="G3742" s="66"/>
    </row>
    <row r="3743" spans="1:7">
      <c r="A3743" s="23"/>
      <c r="B3743" s="24"/>
      <c r="C3743" s="25"/>
      <c r="D3743" s="25"/>
      <c r="E3743" s="25"/>
      <c r="F3743" s="25"/>
      <c r="G3743" s="66"/>
    </row>
    <row r="3744" spans="1:7">
      <c r="A3744" s="23"/>
      <c r="B3744" s="24"/>
      <c r="C3744" s="25"/>
      <c r="D3744" s="25"/>
      <c r="E3744" s="25"/>
      <c r="F3744" s="25"/>
      <c r="G3744" s="66"/>
    </row>
    <row r="3745" spans="1:7">
      <c r="A3745" s="23"/>
      <c r="B3745" s="24"/>
      <c r="C3745" s="25"/>
      <c r="D3745" s="25"/>
      <c r="E3745" s="25"/>
      <c r="F3745" s="25"/>
      <c r="G3745" s="66"/>
    </row>
    <row r="3746" spans="1:7">
      <c r="A3746" s="23"/>
      <c r="B3746" s="24"/>
      <c r="C3746" s="25"/>
      <c r="D3746" s="25"/>
      <c r="E3746" s="25"/>
      <c r="F3746" s="25"/>
      <c r="G3746" s="66"/>
    </row>
    <row r="3747" spans="1:7">
      <c r="A3747" s="23"/>
      <c r="B3747" s="24"/>
      <c r="C3747" s="25"/>
      <c r="D3747" s="25"/>
      <c r="E3747" s="25"/>
      <c r="F3747" s="25"/>
      <c r="G3747" s="66"/>
    </row>
    <row r="3748" spans="1:7">
      <c r="A3748" s="23"/>
      <c r="B3748" s="24"/>
      <c r="C3748" s="25"/>
      <c r="D3748" s="25"/>
      <c r="E3748" s="25"/>
      <c r="F3748" s="25"/>
      <c r="G3748" s="66"/>
    </row>
    <row r="3749" spans="1:7">
      <c r="A3749" s="23"/>
      <c r="B3749" s="24"/>
      <c r="C3749" s="25"/>
      <c r="D3749" s="25"/>
      <c r="E3749" s="25"/>
      <c r="F3749" s="25"/>
      <c r="G3749" s="66"/>
    </row>
    <row r="3750" spans="1:7">
      <c r="A3750" s="23"/>
      <c r="B3750" s="24"/>
      <c r="C3750" s="25"/>
      <c r="D3750" s="25"/>
      <c r="E3750" s="25"/>
      <c r="F3750" s="25"/>
      <c r="G3750" s="66"/>
    </row>
    <row r="3751" spans="1:7">
      <c r="A3751" s="23"/>
      <c r="B3751" s="24"/>
      <c r="C3751" s="25"/>
      <c r="D3751" s="25"/>
      <c r="E3751" s="25"/>
      <c r="F3751" s="25"/>
      <c r="G3751" s="66"/>
    </row>
    <row r="3752" spans="1:7">
      <c r="A3752" s="23"/>
      <c r="B3752" s="24"/>
      <c r="C3752" s="25"/>
      <c r="D3752" s="25"/>
      <c r="E3752" s="25"/>
      <c r="F3752" s="25"/>
      <c r="G3752" s="66"/>
    </row>
    <row r="3753" spans="1:7">
      <c r="A3753" s="23"/>
      <c r="B3753" s="24"/>
      <c r="C3753" s="25"/>
      <c r="D3753" s="25"/>
      <c r="E3753" s="25"/>
      <c r="F3753" s="25"/>
      <c r="G3753" s="66"/>
    </row>
    <row r="3754" spans="1:7">
      <c r="A3754" s="23"/>
      <c r="B3754" s="24"/>
      <c r="C3754" s="25"/>
      <c r="D3754" s="25"/>
      <c r="E3754" s="25"/>
      <c r="F3754" s="25"/>
      <c r="G3754" s="66"/>
    </row>
    <row r="3755" spans="1:7">
      <c r="A3755" s="23"/>
      <c r="B3755" s="24"/>
      <c r="C3755" s="25"/>
      <c r="D3755" s="25"/>
      <c r="E3755" s="25"/>
      <c r="F3755" s="25"/>
      <c r="G3755" s="66"/>
    </row>
    <row r="3756" spans="1:7">
      <c r="A3756" s="23"/>
      <c r="B3756" s="24"/>
      <c r="C3756" s="25"/>
      <c r="D3756" s="25"/>
      <c r="E3756" s="25"/>
      <c r="F3756" s="25"/>
      <c r="G3756" s="66"/>
    </row>
    <row r="3757" spans="1:7">
      <c r="A3757" s="23"/>
      <c r="B3757" s="24"/>
      <c r="C3757" s="25"/>
      <c r="D3757" s="25"/>
      <c r="E3757" s="25"/>
      <c r="F3757" s="25"/>
      <c r="G3757" s="66"/>
    </row>
    <row r="3758" spans="1:7">
      <c r="A3758" s="23"/>
      <c r="B3758" s="24"/>
      <c r="C3758" s="25"/>
      <c r="D3758" s="25"/>
      <c r="E3758" s="25"/>
      <c r="F3758" s="25"/>
      <c r="G3758" s="66"/>
    </row>
    <row r="3759" spans="1:7">
      <c r="A3759" s="23"/>
      <c r="B3759" s="24"/>
      <c r="C3759" s="25"/>
      <c r="D3759" s="25"/>
      <c r="E3759" s="25"/>
      <c r="F3759" s="25"/>
      <c r="G3759" s="66"/>
    </row>
    <row r="3760" spans="1:7">
      <c r="A3760" s="23"/>
      <c r="B3760" s="24"/>
      <c r="C3760" s="25"/>
      <c r="D3760" s="25"/>
      <c r="E3760" s="25"/>
      <c r="F3760" s="25"/>
      <c r="G3760" s="66"/>
    </row>
    <row r="3761" spans="1:7">
      <c r="A3761" s="23"/>
      <c r="B3761" s="24"/>
      <c r="C3761" s="25"/>
      <c r="D3761" s="25"/>
      <c r="E3761" s="25"/>
      <c r="F3761" s="25"/>
      <c r="G3761" s="66"/>
    </row>
    <row r="3762" spans="1:7">
      <c r="A3762" s="23"/>
      <c r="B3762" s="24"/>
      <c r="C3762" s="25"/>
      <c r="D3762" s="25"/>
      <c r="E3762" s="25"/>
      <c r="F3762" s="25"/>
      <c r="G3762" s="66"/>
    </row>
    <row r="3763" spans="1:7">
      <c r="A3763" s="23"/>
      <c r="B3763" s="24"/>
      <c r="C3763" s="25"/>
      <c r="D3763" s="25"/>
      <c r="E3763" s="25"/>
      <c r="F3763" s="25"/>
      <c r="G3763" s="66"/>
    </row>
    <row r="3764" spans="1:7">
      <c r="A3764" s="23"/>
      <c r="B3764" s="24"/>
      <c r="C3764" s="25"/>
      <c r="D3764" s="25"/>
      <c r="E3764" s="25"/>
      <c r="F3764" s="25"/>
      <c r="G3764" s="66"/>
    </row>
    <row r="3765" spans="1:7">
      <c r="A3765" s="23"/>
      <c r="B3765" s="24"/>
      <c r="C3765" s="25"/>
      <c r="D3765" s="25"/>
      <c r="E3765" s="25"/>
      <c r="F3765" s="25"/>
      <c r="G3765" s="66"/>
    </row>
    <row r="3766" spans="1:7">
      <c r="A3766" s="23"/>
      <c r="B3766" s="24"/>
      <c r="C3766" s="25"/>
      <c r="D3766" s="25"/>
      <c r="E3766" s="25"/>
      <c r="F3766" s="25"/>
      <c r="G3766" s="66"/>
    </row>
    <row r="3767" spans="1:7">
      <c r="A3767" s="23"/>
      <c r="B3767" s="24"/>
      <c r="C3767" s="25"/>
      <c r="D3767" s="25"/>
      <c r="E3767" s="25"/>
      <c r="F3767" s="25"/>
      <c r="G3767" s="66"/>
    </row>
    <row r="3768" spans="1:7">
      <c r="A3768" s="23"/>
      <c r="B3768" s="24"/>
      <c r="C3768" s="25"/>
      <c r="D3768" s="25"/>
      <c r="E3768" s="25"/>
      <c r="F3768" s="25"/>
      <c r="G3768" s="66"/>
    </row>
    <row r="3769" spans="1:7">
      <c r="A3769" s="23"/>
      <c r="B3769" s="24"/>
      <c r="C3769" s="25"/>
      <c r="D3769" s="25"/>
      <c r="E3769" s="25"/>
      <c r="F3769" s="25"/>
      <c r="G3769" s="66"/>
    </row>
    <row r="3770" spans="1:7">
      <c r="A3770" s="23"/>
      <c r="B3770" s="24"/>
      <c r="C3770" s="25"/>
      <c r="D3770" s="25"/>
      <c r="E3770" s="25"/>
      <c r="F3770" s="25"/>
      <c r="G3770" s="66"/>
    </row>
    <row r="3771" spans="1:7">
      <c r="A3771" s="23"/>
      <c r="B3771" s="24"/>
      <c r="C3771" s="25"/>
      <c r="D3771" s="25"/>
      <c r="E3771" s="25"/>
      <c r="F3771" s="25"/>
      <c r="G3771" s="66"/>
    </row>
    <row r="3772" spans="1:7">
      <c r="A3772" s="23"/>
      <c r="B3772" s="24"/>
      <c r="C3772" s="25"/>
      <c r="D3772" s="25"/>
      <c r="E3772" s="25"/>
      <c r="F3772" s="25"/>
      <c r="G3772" s="66"/>
    </row>
    <row r="3773" spans="1:7">
      <c r="A3773" s="23"/>
      <c r="B3773" s="24"/>
      <c r="C3773" s="25"/>
      <c r="D3773" s="25"/>
      <c r="E3773" s="25"/>
      <c r="F3773" s="25"/>
      <c r="G3773" s="66"/>
    </row>
    <row r="3774" spans="1:7">
      <c r="A3774" s="23"/>
      <c r="B3774" s="24"/>
      <c r="C3774" s="25"/>
      <c r="D3774" s="25"/>
      <c r="E3774" s="25"/>
      <c r="F3774" s="25"/>
      <c r="G3774" s="66"/>
    </row>
    <row r="3775" spans="1:7">
      <c r="A3775" s="23"/>
      <c r="B3775" s="24"/>
      <c r="C3775" s="25"/>
      <c r="D3775" s="25"/>
      <c r="E3775" s="25"/>
      <c r="F3775" s="25"/>
      <c r="G3775" s="66"/>
    </row>
    <row r="3776" spans="1:7">
      <c r="A3776" s="23"/>
      <c r="B3776" s="24"/>
      <c r="C3776" s="25"/>
      <c r="D3776" s="25"/>
      <c r="E3776" s="25"/>
      <c r="F3776" s="25"/>
      <c r="G3776" s="66"/>
    </row>
    <row r="3777" spans="1:7">
      <c r="A3777" s="23"/>
      <c r="B3777" s="24"/>
      <c r="C3777" s="25"/>
      <c r="D3777" s="25"/>
      <c r="E3777" s="25"/>
      <c r="F3777" s="25"/>
      <c r="G3777" s="66"/>
    </row>
    <row r="3778" spans="1:7">
      <c r="A3778" s="23"/>
      <c r="B3778" s="24"/>
      <c r="C3778" s="25"/>
      <c r="D3778" s="25"/>
      <c r="E3778" s="25"/>
      <c r="F3778" s="25"/>
      <c r="G3778" s="66"/>
    </row>
    <row r="3779" spans="1:7">
      <c r="A3779" s="23"/>
      <c r="B3779" s="24"/>
      <c r="C3779" s="25"/>
      <c r="D3779" s="25"/>
      <c r="E3779" s="25"/>
      <c r="F3779" s="25"/>
      <c r="G3779" s="66"/>
    </row>
    <row r="3780" spans="1:7">
      <c r="A3780" s="23"/>
      <c r="B3780" s="24"/>
      <c r="C3780" s="25"/>
      <c r="D3780" s="25"/>
      <c r="E3780" s="25"/>
      <c r="F3780" s="25"/>
      <c r="G3780" s="66"/>
    </row>
    <row r="3781" spans="1:7">
      <c r="A3781" s="23"/>
      <c r="B3781" s="24"/>
      <c r="C3781" s="25"/>
      <c r="D3781" s="25"/>
      <c r="E3781" s="25"/>
      <c r="F3781" s="25"/>
      <c r="G3781" s="66"/>
    </row>
    <row r="3782" spans="1:7">
      <c r="A3782" s="23"/>
      <c r="B3782" s="24"/>
      <c r="C3782" s="25"/>
      <c r="D3782" s="25"/>
      <c r="E3782" s="25"/>
      <c r="F3782" s="25"/>
      <c r="G3782" s="66"/>
    </row>
    <row r="3783" spans="1:7">
      <c r="A3783" s="23"/>
      <c r="B3783" s="24"/>
      <c r="C3783" s="25"/>
      <c r="D3783" s="25"/>
      <c r="E3783" s="25"/>
      <c r="F3783" s="25"/>
      <c r="G3783" s="66"/>
    </row>
    <row r="3784" spans="1:7">
      <c r="A3784" s="23"/>
      <c r="B3784" s="24"/>
      <c r="C3784" s="25"/>
      <c r="D3784" s="25"/>
      <c r="E3784" s="25"/>
      <c r="F3784" s="25"/>
      <c r="G3784" s="66"/>
    </row>
    <row r="3785" spans="1:7">
      <c r="A3785" s="23"/>
      <c r="B3785" s="24"/>
      <c r="C3785" s="25"/>
      <c r="D3785" s="25"/>
      <c r="E3785" s="25"/>
      <c r="F3785" s="25"/>
      <c r="G3785" s="66"/>
    </row>
    <row r="3786" spans="1:7">
      <c r="A3786" s="23"/>
      <c r="B3786" s="24"/>
      <c r="C3786" s="25"/>
      <c r="D3786" s="25"/>
      <c r="E3786" s="25"/>
      <c r="F3786" s="25"/>
      <c r="G3786" s="66"/>
    </row>
    <row r="3787" spans="1:7">
      <c r="A3787" s="23"/>
      <c r="B3787" s="24"/>
      <c r="C3787" s="25"/>
      <c r="D3787" s="25"/>
      <c r="E3787" s="25"/>
      <c r="F3787" s="25"/>
      <c r="G3787" s="66"/>
    </row>
    <row r="3788" spans="1:7">
      <c r="A3788" s="23"/>
      <c r="B3788" s="24"/>
      <c r="C3788" s="25"/>
      <c r="D3788" s="25"/>
      <c r="E3788" s="25"/>
      <c r="F3788" s="25"/>
      <c r="G3788" s="66"/>
    </row>
    <row r="3789" spans="1:7">
      <c r="A3789" s="23"/>
      <c r="B3789" s="24"/>
      <c r="C3789" s="25"/>
      <c r="D3789" s="25"/>
      <c r="E3789" s="25"/>
      <c r="F3789" s="25"/>
      <c r="G3789" s="66"/>
    </row>
    <row r="3790" spans="1:7">
      <c r="A3790" s="23"/>
      <c r="B3790" s="24"/>
      <c r="C3790" s="25"/>
      <c r="D3790" s="25"/>
      <c r="E3790" s="25"/>
      <c r="F3790" s="25"/>
      <c r="G3790" s="66"/>
    </row>
    <row r="3791" spans="1:7">
      <c r="A3791" s="23"/>
      <c r="B3791" s="24"/>
      <c r="C3791" s="25"/>
      <c r="D3791" s="25"/>
      <c r="E3791" s="25"/>
      <c r="F3791" s="25"/>
      <c r="G3791" s="66"/>
    </row>
    <row r="3792" spans="1:7">
      <c r="A3792" s="23"/>
      <c r="B3792" s="24"/>
      <c r="C3792" s="25"/>
      <c r="D3792" s="25"/>
      <c r="E3792" s="25"/>
      <c r="F3792" s="25"/>
      <c r="G3792" s="66"/>
    </row>
    <row r="3793" spans="1:7">
      <c r="A3793" s="23"/>
      <c r="B3793" s="24"/>
      <c r="C3793" s="25"/>
      <c r="D3793" s="25"/>
      <c r="E3793" s="25"/>
      <c r="F3793" s="25"/>
      <c r="G3793" s="66"/>
    </row>
    <row r="3794" spans="1:7">
      <c r="A3794" s="23"/>
      <c r="B3794" s="24"/>
      <c r="C3794" s="25"/>
      <c r="D3794" s="25"/>
      <c r="E3794" s="25"/>
      <c r="F3794" s="25"/>
      <c r="G3794" s="66"/>
    </row>
    <row r="3795" spans="1:7">
      <c r="A3795" s="23"/>
      <c r="B3795" s="24"/>
      <c r="C3795" s="25"/>
      <c r="D3795" s="25"/>
      <c r="E3795" s="25"/>
      <c r="F3795" s="25"/>
      <c r="G3795" s="66"/>
    </row>
    <row r="3796" spans="1:7">
      <c r="A3796" s="23"/>
      <c r="B3796" s="24"/>
      <c r="C3796" s="25"/>
      <c r="D3796" s="25"/>
      <c r="E3796" s="25"/>
      <c r="F3796" s="25"/>
      <c r="G3796" s="66"/>
    </row>
    <row r="3797" spans="1:7">
      <c r="A3797" s="23"/>
      <c r="B3797" s="24"/>
      <c r="C3797" s="25"/>
      <c r="D3797" s="25"/>
      <c r="E3797" s="25"/>
      <c r="F3797" s="25"/>
      <c r="G3797" s="66"/>
    </row>
    <row r="3798" spans="1:7">
      <c r="A3798" s="23"/>
      <c r="B3798" s="24"/>
      <c r="C3798" s="25"/>
      <c r="D3798" s="25"/>
      <c r="E3798" s="25"/>
      <c r="F3798" s="25"/>
      <c r="G3798" s="66"/>
    </row>
    <row r="3799" spans="1:7">
      <c r="A3799" s="23"/>
      <c r="B3799" s="24"/>
      <c r="C3799" s="25"/>
      <c r="D3799" s="25"/>
      <c r="E3799" s="25"/>
      <c r="F3799" s="25"/>
      <c r="G3799" s="66"/>
    </row>
    <row r="3800" spans="1:7">
      <c r="A3800" s="23"/>
      <c r="B3800" s="24"/>
      <c r="C3800" s="25"/>
      <c r="D3800" s="25"/>
      <c r="E3800" s="25"/>
      <c r="F3800" s="25"/>
      <c r="G3800" s="66"/>
    </row>
    <row r="3801" spans="1:7">
      <c r="A3801" s="23"/>
      <c r="B3801" s="24"/>
      <c r="C3801" s="25"/>
      <c r="D3801" s="25"/>
      <c r="E3801" s="25"/>
      <c r="F3801" s="25"/>
      <c r="G3801" s="66"/>
    </row>
    <row r="3802" spans="1:7">
      <c r="A3802" s="23"/>
      <c r="B3802" s="24"/>
      <c r="C3802" s="25"/>
      <c r="D3802" s="25"/>
      <c r="E3802" s="25"/>
      <c r="F3802" s="25"/>
      <c r="G3802" s="66"/>
    </row>
    <row r="3803" spans="1:7">
      <c r="A3803" s="23"/>
      <c r="B3803" s="24"/>
      <c r="C3803" s="25"/>
      <c r="D3803" s="25"/>
      <c r="E3803" s="25"/>
      <c r="F3803" s="25"/>
      <c r="G3803" s="66"/>
    </row>
    <row r="3804" spans="1:7">
      <c r="A3804" s="23"/>
      <c r="B3804" s="24"/>
      <c r="C3804" s="25"/>
      <c r="D3804" s="25"/>
      <c r="E3804" s="25"/>
      <c r="F3804" s="25"/>
      <c r="G3804" s="66"/>
    </row>
    <row r="3805" spans="1:7">
      <c r="A3805" s="23"/>
      <c r="B3805" s="24"/>
      <c r="C3805" s="25"/>
      <c r="D3805" s="25"/>
      <c r="E3805" s="25"/>
      <c r="F3805" s="25"/>
      <c r="G3805" s="66"/>
    </row>
    <row r="3806" spans="1:7">
      <c r="A3806" s="23"/>
      <c r="B3806" s="24"/>
      <c r="C3806" s="25"/>
      <c r="D3806" s="25"/>
      <c r="E3806" s="25"/>
      <c r="F3806" s="25"/>
      <c r="G3806" s="66"/>
    </row>
    <row r="3807" spans="1:7">
      <c r="A3807" s="23"/>
      <c r="B3807" s="24"/>
      <c r="C3807" s="25"/>
      <c r="D3807" s="25"/>
      <c r="E3807" s="25"/>
      <c r="F3807" s="25"/>
      <c r="G3807" s="66"/>
    </row>
    <row r="3808" spans="1:7">
      <c r="A3808" s="23"/>
      <c r="B3808" s="24"/>
      <c r="C3808" s="25"/>
      <c r="D3808" s="25"/>
      <c r="E3808" s="25"/>
      <c r="F3808" s="25"/>
      <c r="G3808" s="66"/>
    </row>
    <row r="3809" spans="1:7">
      <c r="A3809" s="23"/>
      <c r="B3809" s="24"/>
      <c r="C3809" s="25"/>
      <c r="D3809" s="25"/>
      <c r="E3809" s="25"/>
      <c r="F3809" s="25"/>
      <c r="G3809" s="66"/>
    </row>
    <row r="3810" spans="1:7">
      <c r="A3810" s="23"/>
      <c r="B3810" s="24"/>
      <c r="C3810" s="25"/>
      <c r="D3810" s="25"/>
      <c r="E3810" s="25"/>
      <c r="F3810" s="25"/>
      <c r="G3810" s="66"/>
    </row>
    <row r="3811" spans="1:7">
      <c r="A3811" s="23"/>
      <c r="B3811" s="24"/>
      <c r="C3811" s="25"/>
      <c r="D3811" s="25"/>
      <c r="E3811" s="25"/>
      <c r="F3811" s="25"/>
      <c r="G3811" s="66"/>
    </row>
    <row r="3812" spans="1:7">
      <c r="A3812" s="23"/>
      <c r="B3812" s="24"/>
      <c r="C3812" s="25"/>
      <c r="D3812" s="25"/>
      <c r="E3812" s="25"/>
      <c r="F3812" s="25"/>
      <c r="G3812" s="66"/>
    </row>
    <row r="3813" spans="1:7">
      <c r="A3813" s="23"/>
      <c r="B3813" s="24"/>
      <c r="C3813" s="25"/>
      <c r="D3813" s="25"/>
      <c r="E3813" s="25"/>
      <c r="F3813" s="25"/>
      <c r="G3813" s="66"/>
    </row>
    <row r="3814" spans="1:7">
      <c r="A3814" s="23"/>
      <c r="B3814" s="24"/>
      <c r="C3814" s="25"/>
      <c r="D3814" s="25"/>
      <c r="E3814" s="25"/>
      <c r="F3814" s="25"/>
      <c r="G3814" s="66"/>
    </row>
    <row r="3815" spans="1:7">
      <c r="A3815" s="23"/>
      <c r="B3815" s="24"/>
      <c r="C3815" s="25"/>
      <c r="D3815" s="25"/>
      <c r="E3815" s="25"/>
      <c r="F3815" s="25"/>
      <c r="G3815" s="66"/>
    </row>
    <row r="3816" spans="1:7">
      <c r="A3816" s="23"/>
      <c r="B3816" s="24"/>
      <c r="C3816" s="25"/>
      <c r="D3816" s="25"/>
      <c r="E3816" s="25"/>
      <c r="F3816" s="25"/>
      <c r="G3816" s="66"/>
    </row>
    <row r="3817" spans="1:7">
      <c r="A3817" s="23"/>
      <c r="B3817" s="24"/>
      <c r="C3817" s="25"/>
      <c r="D3817" s="25"/>
      <c r="E3817" s="25"/>
      <c r="F3817" s="25"/>
      <c r="G3817" s="66"/>
    </row>
    <row r="3818" spans="1:7">
      <c r="A3818" s="23"/>
      <c r="B3818" s="24"/>
      <c r="C3818" s="25"/>
      <c r="D3818" s="25"/>
      <c r="E3818" s="25"/>
      <c r="F3818" s="25"/>
      <c r="G3818" s="66"/>
    </row>
    <row r="3819" spans="1:7">
      <c r="A3819" s="23"/>
      <c r="B3819" s="24"/>
      <c r="C3819" s="25"/>
      <c r="D3819" s="25"/>
      <c r="E3819" s="25"/>
      <c r="F3819" s="25"/>
      <c r="G3819" s="66"/>
    </row>
    <row r="3820" spans="1:7">
      <c r="A3820" s="23"/>
      <c r="B3820" s="24"/>
      <c r="C3820" s="25"/>
      <c r="D3820" s="25"/>
      <c r="E3820" s="25"/>
      <c r="F3820" s="25"/>
      <c r="G3820" s="66"/>
    </row>
    <row r="3821" spans="1:7">
      <c r="A3821" s="23"/>
      <c r="B3821" s="24"/>
      <c r="C3821" s="25"/>
      <c r="D3821" s="25"/>
      <c r="E3821" s="25"/>
      <c r="F3821" s="25"/>
      <c r="G3821" s="66"/>
    </row>
    <row r="3822" spans="1:7">
      <c r="A3822" s="23"/>
      <c r="B3822" s="24"/>
      <c r="C3822" s="25"/>
      <c r="D3822" s="25"/>
      <c r="E3822" s="25"/>
      <c r="F3822" s="25"/>
      <c r="G3822" s="66"/>
    </row>
    <row r="3823" spans="1:7">
      <c r="A3823" s="23"/>
      <c r="B3823" s="24"/>
      <c r="C3823" s="25"/>
      <c r="D3823" s="25"/>
      <c r="E3823" s="25"/>
      <c r="F3823" s="25"/>
      <c r="G3823" s="66"/>
    </row>
    <row r="3824" spans="1:7">
      <c r="A3824" s="23"/>
      <c r="B3824" s="24"/>
      <c r="C3824" s="25"/>
      <c r="D3824" s="25"/>
      <c r="E3824" s="25"/>
      <c r="F3824" s="25"/>
      <c r="G3824" s="66"/>
    </row>
    <row r="3825" spans="1:7">
      <c r="A3825" s="23"/>
      <c r="B3825" s="24"/>
      <c r="C3825" s="25"/>
      <c r="D3825" s="25"/>
      <c r="E3825" s="25"/>
      <c r="F3825" s="25"/>
      <c r="G3825" s="66"/>
    </row>
    <row r="3826" spans="1:7">
      <c r="A3826" s="23"/>
      <c r="B3826" s="24"/>
      <c r="C3826" s="25"/>
      <c r="D3826" s="25"/>
      <c r="E3826" s="25"/>
      <c r="F3826" s="25"/>
      <c r="G3826" s="66"/>
    </row>
    <row r="3827" spans="1:7">
      <c r="A3827" s="23"/>
      <c r="B3827" s="24"/>
      <c r="C3827" s="25"/>
      <c r="D3827" s="25"/>
      <c r="E3827" s="25"/>
      <c r="F3827" s="25"/>
      <c r="G3827" s="66"/>
    </row>
    <row r="3828" spans="1:7">
      <c r="A3828" s="23"/>
      <c r="B3828" s="24"/>
      <c r="C3828" s="25"/>
      <c r="D3828" s="25"/>
      <c r="E3828" s="25"/>
      <c r="F3828" s="25"/>
      <c r="G3828" s="66"/>
    </row>
    <row r="3829" spans="1:7">
      <c r="A3829" s="23"/>
      <c r="B3829" s="24"/>
      <c r="C3829" s="25"/>
      <c r="D3829" s="25"/>
      <c r="E3829" s="25"/>
      <c r="F3829" s="25"/>
      <c r="G3829" s="66"/>
    </row>
    <row r="3830" spans="1:7">
      <c r="A3830" s="23"/>
      <c r="B3830" s="24"/>
      <c r="C3830" s="25"/>
      <c r="D3830" s="25"/>
      <c r="E3830" s="25"/>
      <c r="F3830" s="25"/>
      <c r="G3830" s="66"/>
    </row>
    <row r="3831" spans="1:7">
      <c r="A3831" s="23"/>
      <c r="B3831" s="24"/>
      <c r="C3831" s="25"/>
      <c r="D3831" s="25"/>
      <c r="E3831" s="25"/>
      <c r="F3831" s="25"/>
      <c r="G3831" s="66"/>
    </row>
    <row r="3832" spans="1:7">
      <c r="A3832" s="23"/>
      <c r="B3832" s="24"/>
      <c r="C3832" s="25"/>
      <c r="D3832" s="25"/>
      <c r="E3832" s="25"/>
      <c r="F3832" s="25"/>
      <c r="G3832" s="66"/>
    </row>
    <row r="3833" spans="1:7">
      <c r="A3833" s="23"/>
      <c r="B3833" s="24"/>
      <c r="C3833" s="25"/>
      <c r="D3833" s="25"/>
      <c r="E3833" s="25"/>
      <c r="F3833" s="25"/>
      <c r="G3833" s="66"/>
    </row>
    <row r="3834" spans="1:7">
      <c r="A3834" s="23"/>
      <c r="B3834" s="24"/>
      <c r="C3834" s="25"/>
      <c r="D3834" s="25"/>
      <c r="E3834" s="25"/>
      <c r="F3834" s="25"/>
      <c r="G3834" s="66"/>
    </row>
    <row r="3835" spans="1:7">
      <c r="A3835" s="23"/>
      <c r="B3835" s="24"/>
      <c r="C3835" s="25"/>
      <c r="D3835" s="25"/>
      <c r="E3835" s="25"/>
      <c r="F3835" s="25"/>
      <c r="G3835" s="66"/>
    </row>
    <row r="3836" spans="1:7">
      <c r="A3836" s="23"/>
      <c r="B3836" s="24"/>
      <c r="C3836" s="25"/>
      <c r="D3836" s="25"/>
      <c r="E3836" s="25"/>
      <c r="F3836" s="25"/>
      <c r="G3836" s="66"/>
    </row>
    <row r="3837" spans="1:7">
      <c r="A3837" s="23"/>
      <c r="B3837" s="24"/>
      <c r="C3837" s="25"/>
      <c r="D3837" s="25"/>
      <c r="E3837" s="25"/>
      <c r="F3837" s="25"/>
      <c r="G3837" s="66"/>
    </row>
    <row r="3838" spans="1:7">
      <c r="A3838" s="23"/>
      <c r="B3838" s="24"/>
      <c r="C3838" s="25"/>
      <c r="D3838" s="25"/>
      <c r="E3838" s="25"/>
      <c r="F3838" s="25"/>
      <c r="G3838" s="66"/>
    </row>
    <row r="3839" spans="1:7">
      <c r="A3839" s="23"/>
      <c r="B3839" s="24"/>
      <c r="C3839" s="25"/>
      <c r="D3839" s="25"/>
      <c r="E3839" s="25"/>
      <c r="F3839" s="25"/>
      <c r="G3839" s="66"/>
    </row>
    <row r="3840" spans="1:7">
      <c r="A3840" s="23"/>
      <c r="B3840" s="24"/>
      <c r="C3840" s="25"/>
      <c r="D3840" s="25"/>
      <c r="E3840" s="25"/>
      <c r="F3840" s="25"/>
      <c r="G3840" s="66"/>
    </row>
    <row r="3841" spans="1:7">
      <c r="A3841" s="23"/>
      <c r="B3841" s="24"/>
      <c r="C3841" s="25"/>
      <c r="D3841" s="25"/>
      <c r="E3841" s="25"/>
      <c r="F3841" s="25"/>
      <c r="G3841" s="66"/>
    </row>
    <row r="3842" spans="1:7">
      <c r="A3842" s="23"/>
      <c r="B3842" s="24"/>
      <c r="C3842" s="25"/>
      <c r="D3842" s="25"/>
      <c r="E3842" s="25"/>
      <c r="F3842" s="25"/>
      <c r="G3842" s="66"/>
    </row>
    <row r="3843" spans="1:7">
      <c r="A3843" s="23"/>
      <c r="B3843" s="24"/>
      <c r="C3843" s="25"/>
      <c r="D3843" s="25"/>
      <c r="E3843" s="25"/>
      <c r="F3843" s="25"/>
      <c r="G3843" s="66"/>
    </row>
    <row r="3844" spans="1:7">
      <c r="A3844" s="23"/>
      <c r="B3844" s="24"/>
      <c r="C3844" s="25"/>
      <c r="D3844" s="25"/>
      <c r="E3844" s="25"/>
      <c r="F3844" s="25"/>
      <c r="G3844" s="66"/>
    </row>
    <row r="3845" spans="1:7">
      <c r="A3845" s="23"/>
      <c r="B3845" s="24"/>
      <c r="C3845" s="25"/>
      <c r="D3845" s="25"/>
      <c r="E3845" s="25"/>
      <c r="F3845" s="25"/>
      <c r="G3845" s="66"/>
    </row>
    <row r="3846" spans="1:7">
      <c r="A3846" s="23"/>
      <c r="B3846" s="24"/>
      <c r="C3846" s="25"/>
      <c r="D3846" s="25"/>
      <c r="E3846" s="25"/>
      <c r="F3846" s="25"/>
      <c r="G3846" s="66"/>
    </row>
    <row r="3847" spans="1:7">
      <c r="A3847" s="23"/>
      <c r="B3847" s="24"/>
      <c r="C3847" s="25"/>
      <c r="D3847" s="25"/>
      <c r="E3847" s="25"/>
      <c r="F3847" s="25"/>
      <c r="G3847" s="66"/>
    </row>
    <row r="3848" spans="1:7">
      <c r="A3848" s="23"/>
      <c r="B3848" s="24"/>
      <c r="C3848" s="25"/>
      <c r="D3848" s="25"/>
      <c r="E3848" s="25"/>
      <c r="F3848" s="25"/>
      <c r="G3848" s="66"/>
    </row>
    <row r="3849" spans="1:7">
      <c r="A3849" s="23"/>
      <c r="B3849" s="24"/>
      <c r="C3849" s="25"/>
      <c r="D3849" s="25"/>
      <c r="E3849" s="25"/>
      <c r="F3849" s="25"/>
      <c r="G3849" s="66"/>
    </row>
    <row r="3850" spans="1:7">
      <c r="A3850" s="23"/>
      <c r="B3850" s="24"/>
      <c r="C3850" s="25"/>
      <c r="D3850" s="25"/>
      <c r="E3850" s="25"/>
      <c r="F3850" s="25"/>
      <c r="G3850" s="66"/>
    </row>
    <row r="3851" spans="1:7">
      <c r="A3851" s="23"/>
      <c r="B3851" s="24"/>
      <c r="C3851" s="25"/>
      <c r="D3851" s="25"/>
      <c r="E3851" s="25"/>
      <c r="F3851" s="25"/>
      <c r="G3851" s="66"/>
    </row>
    <row r="3852" spans="1:7">
      <c r="A3852" s="23"/>
      <c r="B3852" s="24"/>
      <c r="C3852" s="25"/>
      <c r="D3852" s="25"/>
      <c r="E3852" s="25"/>
      <c r="F3852" s="25"/>
      <c r="G3852" s="66"/>
    </row>
    <row r="3853" spans="1:7">
      <c r="A3853" s="23"/>
      <c r="B3853" s="24"/>
      <c r="C3853" s="25"/>
      <c r="D3853" s="25"/>
      <c r="E3853" s="25"/>
      <c r="F3853" s="25"/>
      <c r="G3853" s="66"/>
    </row>
    <row r="3854" spans="1:7">
      <c r="A3854" s="23"/>
      <c r="B3854" s="24"/>
      <c r="C3854" s="25"/>
      <c r="D3854" s="25"/>
      <c r="E3854" s="25"/>
      <c r="F3854" s="25"/>
      <c r="G3854" s="66"/>
    </row>
    <row r="3855" spans="1:7">
      <c r="A3855" s="23"/>
      <c r="B3855" s="24"/>
      <c r="C3855" s="25"/>
      <c r="D3855" s="25"/>
      <c r="E3855" s="25"/>
      <c r="F3855" s="25"/>
      <c r="G3855" s="66"/>
    </row>
    <row r="3856" spans="1:7">
      <c r="A3856" s="23"/>
      <c r="B3856" s="24"/>
      <c r="C3856" s="25"/>
      <c r="D3856" s="25"/>
      <c r="E3856" s="25"/>
      <c r="F3856" s="25"/>
      <c r="G3856" s="66"/>
    </row>
    <row r="3857" spans="1:7">
      <c r="A3857" s="23"/>
      <c r="B3857" s="24"/>
      <c r="C3857" s="25"/>
      <c r="D3857" s="25"/>
      <c r="E3857" s="25"/>
      <c r="F3857" s="25"/>
      <c r="G3857" s="66"/>
    </row>
    <row r="3858" spans="1:7">
      <c r="A3858" s="23"/>
      <c r="B3858" s="24"/>
      <c r="C3858" s="25"/>
      <c r="D3858" s="25"/>
      <c r="E3858" s="25"/>
      <c r="F3858" s="25"/>
      <c r="G3858" s="66"/>
    </row>
    <row r="3859" spans="1:7">
      <c r="A3859" s="23"/>
      <c r="B3859" s="24"/>
      <c r="C3859" s="25"/>
      <c r="D3859" s="25"/>
      <c r="E3859" s="25"/>
      <c r="F3859" s="25"/>
      <c r="G3859" s="66"/>
    </row>
    <row r="3860" spans="1:7">
      <c r="A3860" s="23"/>
      <c r="B3860" s="24"/>
      <c r="C3860" s="25"/>
      <c r="D3860" s="25"/>
      <c r="E3860" s="25"/>
      <c r="F3860" s="25"/>
      <c r="G3860" s="66"/>
    </row>
    <row r="3861" spans="1:7">
      <c r="A3861" s="23"/>
      <c r="B3861" s="24"/>
      <c r="C3861" s="25"/>
      <c r="D3861" s="25"/>
      <c r="E3861" s="25"/>
      <c r="F3861" s="25"/>
      <c r="G3861" s="66"/>
    </row>
    <row r="3862" spans="1:7">
      <c r="A3862" s="23"/>
      <c r="B3862" s="24"/>
      <c r="C3862" s="25"/>
      <c r="D3862" s="25"/>
      <c r="E3862" s="25"/>
      <c r="F3862" s="25"/>
      <c r="G3862" s="66"/>
    </row>
    <row r="3863" spans="1:7">
      <c r="A3863" s="23"/>
      <c r="B3863" s="24"/>
      <c r="C3863" s="25"/>
      <c r="D3863" s="25"/>
      <c r="E3863" s="25"/>
      <c r="F3863" s="25"/>
      <c r="G3863" s="66"/>
    </row>
    <row r="3864" spans="1:7">
      <c r="A3864" s="23"/>
      <c r="B3864" s="24"/>
      <c r="C3864" s="25"/>
      <c r="D3864" s="25"/>
      <c r="E3864" s="25"/>
      <c r="F3864" s="25"/>
      <c r="G3864" s="66"/>
    </row>
    <row r="3865" spans="1:7">
      <c r="A3865" s="23"/>
      <c r="B3865" s="24"/>
      <c r="C3865" s="25"/>
      <c r="D3865" s="25"/>
      <c r="E3865" s="25"/>
      <c r="F3865" s="25"/>
      <c r="G3865" s="66"/>
    </row>
    <row r="3866" spans="1:7">
      <c r="A3866" s="23"/>
      <c r="B3866" s="24"/>
      <c r="C3866" s="25"/>
      <c r="D3866" s="25"/>
      <c r="E3866" s="25"/>
      <c r="F3866" s="25"/>
      <c r="G3866" s="66"/>
    </row>
    <row r="3867" spans="1:7">
      <c r="A3867" s="23"/>
      <c r="B3867" s="24"/>
      <c r="C3867" s="25"/>
      <c r="D3867" s="25"/>
      <c r="E3867" s="25"/>
      <c r="F3867" s="25"/>
      <c r="G3867" s="66"/>
    </row>
    <row r="3868" spans="1:7">
      <c r="A3868" s="23"/>
      <c r="B3868" s="24"/>
      <c r="C3868" s="25"/>
      <c r="D3868" s="25"/>
      <c r="E3868" s="25"/>
      <c r="F3868" s="25"/>
      <c r="G3868" s="66"/>
    </row>
    <row r="3869" spans="1:7">
      <c r="A3869" s="23"/>
      <c r="B3869" s="24"/>
      <c r="C3869" s="25"/>
      <c r="D3869" s="25"/>
      <c r="E3869" s="25"/>
      <c r="F3869" s="25"/>
      <c r="G3869" s="66"/>
    </row>
    <row r="3870" spans="1:7">
      <c r="A3870" s="23"/>
      <c r="B3870" s="24"/>
      <c r="C3870" s="25"/>
      <c r="D3870" s="25"/>
      <c r="E3870" s="25"/>
      <c r="F3870" s="25"/>
      <c r="G3870" s="66"/>
    </row>
    <row r="3871" spans="1:7">
      <c r="A3871" s="23"/>
      <c r="B3871" s="24"/>
      <c r="C3871" s="25"/>
      <c r="D3871" s="25"/>
      <c r="E3871" s="25"/>
      <c r="F3871" s="25"/>
      <c r="G3871" s="66"/>
    </row>
    <row r="3872" spans="1:7">
      <c r="A3872" s="23"/>
      <c r="B3872" s="24"/>
      <c r="C3872" s="25"/>
      <c r="D3872" s="25"/>
      <c r="E3872" s="25"/>
      <c r="F3872" s="25"/>
      <c r="G3872" s="66"/>
    </row>
    <row r="3873" spans="1:7">
      <c r="A3873" s="23"/>
      <c r="B3873" s="24"/>
      <c r="C3873" s="25"/>
      <c r="D3873" s="25"/>
      <c r="E3873" s="25"/>
      <c r="F3873" s="25"/>
      <c r="G3873" s="66"/>
    </row>
    <row r="3874" spans="1:7">
      <c r="A3874" s="23"/>
      <c r="B3874" s="24"/>
      <c r="C3874" s="25"/>
      <c r="D3874" s="25"/>
      <c r="E3874" s="25"/>
      <c r="F3874" s="25"/>
      <c r="G3874" s="66"/>
    </row>
    <row r="3875" spans="1:7">
      <c r="A3875" s="23"/>
      <c r="B3875" s="24"/>
      <c r="C3875" s="25"/>
      <c r="D3875" s="25"/>
      <c r="E3875" s="25"/>
      <c r="F3875" s="25"/>
      <c r="G3875" s="66"/>
    </row>
    <row r="3876" spans="1:7">
      <c r="A3876" s="23"/>
      <c r="B3876" s="24"/>
      <c r="C3876" s="25"/>
      <c r="D3876" s="25"/>
      <c r="E3876" s="25"/>
      <c r="F3876" s="25"/>
      <c r="G3876" s="66"/>
    </row>
    <row r="3877" spans="1:7">
      <c r="A3877" s="23"/>
      <c r="B3877" s="24"/>
      <c r="C3877" s="25"/>
      <c r="D3877" s="25"/>
      <c r="E3877" s="25"/>
      <c r="F3877" s="25"/>
      <c r="G3877" s="66"/>
    </row>
    <row r="3878" spans="1:7">
      <c r="A3878" s="23"/>
      <c r="B3878" s="24"/>
      <c r="C3878" s="25"/>
      <c r="D3878" s="25"/>
      <c r="E3878" s="25"/>
      <c r="F3878" s="25"/>
      <c r="G3878" s="66"/>
    </row>
    <row r="3879" spans="1:7">
      <c r="A3879" s="23"/>
      <c r="B3879" s="24"/>
      <c r="C3879" s="25"/>
      <c r="D3879" s="25"/>
      <c r="E3879" s="25"/>
      <c r="F3879" s="25"/>
      <c r="G3879" s="66"/>
    </row>
    <row r="3880" spans="1:7">
      <c r="A3880" s="23"/>
      <c r="B3880" s="24"/>
      <c r="C3880" s="25"/>
      <c r="D3880" s="25"/>
      <c r="E3880" s="25"/>
      <c r="F3880" s="25"/>
      <c r="G3880" s="66"/>
    </row>
    <row r="3881" spans="1:7">
      <c r="A3881" s="23"/>
      <c r="B3881" s="24"/>
      <c r="C3881" s="25"/>
      <c r="D3881" s="25"/>
      <c r="E3881" s="25"/>
      <c r="F3881" s="25"/>
      <c r="G3881" s="66"/>
    </row>
    <row r="3882" spans="1:7">
      <c r="A3882" s="23"/>
      <c r="B3882" s="24"/>
      <c r="C3882" s="25"/>
      <c r="D3882" s="25"/>
      <c r="E3882" s="25"/>
      <c r="F3882" s="25"/>
      <c r="G3882" s="66"/>
    </row>
    <row r="3883" spans="1:7">
      <c r="A3883" s="23"/>
      <c r="B3883" s="24"/>
      <c r="C3883" s="25"/>
      <c r="D3883" s="25"/>
      <c r="E3883" s="25"/>
      <c r="F3883" s="25"/>
      <c r="G3883" s="66"/>
    </row>
    <row r="3884" spans="1:7">
      <c r="A3884" s="23"/>
      <c r="B3884" s="24"/>
      <c r="C3884" s="25"/>
      <c r="D3884" s="25"/>
      <c r="E3884" s="25"/>
      <c r="F3884" s="25"/>
      <c r="G3884" s="66"/>
    </row>
    <row r="3885" spans="1:7">
      <c r="A3885" s="23"/>
      <c r="B3885" s="24"/>
      <c r="C3885" s="25"/>
      <c r="D3885" s="25"/>
      <c r="E3885" s="25"/>
      <c r="F3885" s="25"/>
      <c r="G3885" s="66"/>
    </row>
    <row r="3886" spans="1:7">
      <c r="A3886" s="23"/>
      <c r="B3886" s="24"/>
      <c r="C3886" s="25"/>
      <c r="D3886" s="25"/>
      <c r="E3886" s="25"/>
      <c r="F3886" s="25"/>
      <c r="G3886" s="66"/>
    </row>
    <row r="3887" spans="1:7">
      <c r="A3887" s="23"/>
      <c r="B3887" s="24"/>
      <c r="C3887" s="25"/>
      <c r="D3887" s="25"/>
      <c r="E3887" s="25"/>
      <c r="F3887" s="25"/>
      <c r="G3887" s="66"/>
    </row>
    <row r="3888" spans="1:7">
      <c r="A3888" s="23"/>
      <c r="B3888" s="24"/>
      <c r="C3888" s="25"/>
      <c r="D3888" s="25"/>
      <c r="E3888" s="25"/>
      <c r="F3888" s="25"/>
      <c r="G3888" s="66"/>
    </row>
    <row r="3889" spans="1:7">
      <c r="A3889" s="23"/>
      <c r="B3889" s="24"/>
      <c r="C3889" s="25"/>
      <c r="D3889" s="25"/>
      <c r="E3889" s="25"/>
      <c r="F3889" s="25"/>
      <c r="G3889" s="66"/>
    </row>
    <row r="3890" spans="1:7">
      <c r="A3890" s="23"/>
      <c r="B3890" s="24"/>
      <c r="C3890" s="25"/>
      <c r="D3890" s="25"/>
      <c r="E3890" s="25"/>
      <c r="F3890" s="25"/>
      <c r="G3890" s="66"/>
    </row>
    <row r="3891" spans="1:7">
      <c r="A3891" s="23"/>
      <c r="B3891" s="24"/>
      <c r="C3891" s="25"/>
      <c r="D3891" s="25"/>
      <c r="E3891" s="25"/>
      <c r="F3891" s="25"/>
      <c r="G3891" s="66"/>
    </row>
    <row r="3892" spans="1:7">
      <c r="A3892" s="23"/>
      <c r="B3892" s="24"/>
      <c r="C3892" s="25"/>
      <c r="D3892" s="25"/>
      <c r="E3892" s="25"/>
      <c r="F3892" s="25"/>
      <c r="G3892" s="66"/>
    </row>
    <row r="3893" spans="1:7">
      <c r="A3893" s="23"/>
      <c r="B3893" s="24"/>
      <c r="C3893" s="25"/>
      <c r="D3893" s="25"/>
      <c r="E3893" s="25"/>
      <c r="F3893" s="25"/>
      <c r="G3893" s="66"/>
    </row>
    <row r="3894" spans="1:7">
      <c r="A3894" s="23"/>
      <c r="B3894" s="24"/>
      <c r="C3894" s="25"/>
      <c r="D3894" s="25"/>
      <c r="E3894" s="25"/>
      <c r="F3894" s="25"/>
      <c r="G3894" s="66"/>
    </row>
    <row r="3895" spans="1:7">
      <c r="A3895" s="23"/>
      <c r="B3895" s="24"/>
      <c r="C3895" s="25"/>
      <c r="D3895" s="25"/>
      <c r="E3895" s="25"/>
      <c r="F3895" s="25"/>
      <c r="G3895" s="66"/>
    </row>
    <row r="3896" spans="1:7">
      <c r="A3896" s="23"/>
      <c r="B3896" s="24"/>
      <c r="C3896" s="25"/>
      <c r="D3896" s="25"/>
      <c r="E3896" s="25"/>
      <c r="F3896" s="25"/>
      <c r="G3896" s="66"/>
    </row>
    <row r="3897" spans="1:7">
      <c r="A3897" s="23"/>
      <c r="B3897" s="24"/>
      <c r="C3897" s="25"/>
      <c r="D3897" s="25"/>
      <c r="E3897" s="25"/>
      <c r="F3897" s="25"/>
      <c r="G3897" s="66"/>
    </row>
    <row r="3898" spans="1:7">
      <c r="A3898" s="23"/>
      <c r="B3898" s="24"/>
      <c r="C3898" s="25"/>
      <c r="D3898" s="25"/>
      <c r="E3898" s="25"/>
      <c r="F3898" s="25"/>
      <c r="G3898" s="66"/>
    </row>
    <row r="3899" spans="1:7">
      <c r="A3899" s="23"/>
      <c r="B3899" s="24"/>
      <c r="C3899" s="25"/>
      <c r="D3899" s="25"/>
      <c r="E3899" s="25"/>
      <c r="F3899" s="25"/>
      <c r="G3899" s="66"/>
    </row>
    <row r="3900" spans="1:7">
      <c r="A3900" s="23"/>
      <c r="B3900" s="24"/>
      <c r="C3900" s="25"/>
      <c r="D3900" s="25"/>
      <c r="E3900" s="25"/>
      <c r="F3900" s="25"/>
      <c r="G3900" s="66"/>
    </row>
    <row r="3901" spans="1:7">
      <c r="A3901" s="23"/>
      <c r="B3901" s="24"/>
      <c r="C3901" s="25"/>
      <c r="D3901" s="25"/>
      <c r="E3901" s="25"/>
      <c r="F3901" s="25"/>
      <c r="G3901" s="66"/>
    </row>
    <row r="3902" spans="1:7">
      <c r="A3902" s="23"/>
      <c r="B3902" s="24"/>
      <c r="C3902" s="25"/>
      <c r="D3902" s="25"/>
      <c r="E3902" s="25"/>
      <c r="F3902" s="25"/>
      <c r="G3902" s="66"/>
    </row>
    <row r="3903" spans="1:7">
      <c r="A3903" s="23"/>
      <c r="B3903" s="24"/>
      <c r="C3903" s="25"/>
      <c r="D3903" s="25"/>
      <c r="E3903" s="25"/>
      <c r="F3903" s="25"/>
      <c r="G3903" s="66"/>
    </row>
    <row r="3904" spans="1:7">
      <c r="A3904" s="23"/>
      <c r="B3904" s="24"/>
      <c r="C3904" s="25"/>
      <c r="D3904" s="25"/>
      <c r="E3904" s="25"/>
      <c r="F3904" s="25"/>
      <c r="G3904" s="66"/>
    </row>
    <row r="3905" spans="1:7">
      <c r="A3905" s="23"/>
      <c r="B3905" s="24"/>
      <c r="C3905" s="25"/>
      <c r="D3905" s="25"/>
      <c r="E3905" s="25"/>
      <c r="F3905" s="25"/>
      <c r="G3905" s="66"/>
    </row>
    <row r="3906" spans="1:7">
      <c r="A3906" s="23"/>
      <c r="B3906" s="24"/>
      <c r="C3906" s="25"/>
      <c r="D3906" s="25"/>
      <c r="E3906" s="25"/>
      <c r="F3906" s="25"/>
      <c r="G3906" s="66"/>
    </row>
    <row r="3907" spans="1:7">
      <c r="A3907" s="23"/>
      <c r="B3907" s="24"/>
      <c r="C3907" s="25"/>
      <c r="D3907" s="25"/>
      <c r="E3907" s="25"/>
      <c r="F3907" s="25"/>
      <c r="G3907" s="66"/>
    </row>
    <row r="3908" spans="1:7">
      <c r="A3908" s="23"/>
      <c r="B3908" s="24"/>
      <c r="C3908" s="25"/>
      <c r="D3908" s="25"/>
      <c r="E3908" s="25"/>
      <c r="F3908" s="25"/>
      <c r="G3908" s="66"/>
    </row>
    <row r="3909" spans="1:7">
      <c r="A3909" s="23"/>
      <c r="B3909" s="24"/>
      <c r="C3909" s="25"/>
      <c r="D3909" s="25"/>
      <c r="E3909" s="25"/>
      <c r="F3909" s="25"/>
      <c r="G3909" s="66"/>
    </row>
    <row r="3910" spans="1:7">
      <c r="A3910" s="23"/>
      <c r="B3910" s="24"/>
      <c r="C3910" s="25"/>
      <c r="D3910" s="25"/>
      <c r="E3910" s="25"/>
      <c r="F3910" s="25"/>
      <c r="G3910" s="66"/>
    </row>
    <row r="3911" spans="1:7">
      <c r="A3911" s="23"/>
      <c r="B3911" s="24"/>
      <c r="C3911" s="25"/>
      <c r="D3911" s="25"/>
      <c r="E3911" s="25"/>
      <c r="F3911" s="25"/>
      <c r="G3911" s="66"/>
    </row>
    <row r="3912" spans="1:7">
      <c r="A3912" s="23"/>
      <c r="B3912" s="24"/>
      <c r="C3912" s="25"/>
      <c r="D3912" s="25"/>
      <c r="E3912" s="25"/>
      <c r="F3912" s="25"/>
      <c r="G3912" s="66"/>
    </row>
    <row r="3913" spans="1:7">
      <c r="A3913" s="23"/>
      <c r="B3913" s="24"/>
      <c r="C3913" s="25"/>
      <c r="D3913" s="25"/>
      <c r="E3913" s="25"/>
      <c r="F3913" s="25"/>
      <c r="G3913" s="66"/>
    </row>
    <row r="3914" spans="1:7">
      <c r="A3914" s="23"/>
      <c r="B3914" s="24"/>
      <c r="C3914" s="25"/>
      <c r="D3914" s="25"/>
      <c r="E3914" s="25"/>
      <c r="F3914" s="25"/>
      <c r="G3914" s="66"/>
    </row>
    <row r="3915" spans="1:7">
      <c r="A3915" s="23"/>
      <c r="B3915" s="24"/>
      <c r="C3915" s="25"/>
      <c r="D3915" s="25"/>
      <c r="E3915" s="25"/>
      <c r="F3915" s="25"/>
      <c r="G3915" s="66"/>
    </row>
    <row r="3916" spans="1:7">
      <c r="A3916" s="23"/>
      <c r="B3916" s="24"/>
      <c r="C3916" s="25"/>
      <c r="D3916" s="25"/>
      <c r="E3916" s="25"/>
      <c r="F3916" s="25"/>
      <c r="G3916" s="66"/>
    </row>
    <row r="3917" spans="1:7">
      <c r="A3917" s="23"/>
      <c r="B3917" s="24"/>
      <c r="C3917" s="25"/>
      <c r="D3917" s="25"/>
      <c r="E3917" s="25"/>
      <c r="F3917" s="25"/>
      <c r="G3917" s="66"/>
    </row>
    <row r="3918" spans="1:7">
      <c r="A3918" s="23"/>
      <c r="B3918" s="24"/>
      <c r="C3918" s="25"/>
      <c r="D3918" s="25"/>
      <c r="E3918" s="25"/>
      <c r="F3918" s="25"/>
      <c r="G3918" s="66"/>
    </row>
    <row r="3919" spans="1:7">
      <c r="A3919" s="23"/>
      <c r="B3919" s="24"/>
      <c r="C3919" s="25"/>
      <c r="D3919" s="25"/>
      <c r="E3919" s="25"/>
      <c r="F3919" s="25"/>
      <c r="G3919" s="66"/>
    </row>
    <row r="3920" spans="1:7">
      <c r="A3920" s="23"/>
      <c r="B3920" s="24"/>
      <c r="C3920" s="25"/>
      <c r="D3920" s="25"/>
      <c r="E3920" s="25"/>
      <c r="F3920" s="25"/>
      <c r="G3920" s="66"/>
    </row>
    <row r="3921" spans="1:7">
      <c r="A3921" s="23"/>
      <c r="B3921" s="24"/>
      <c r="C3921" s="25"/>
      <c r="D3921" s="25"/>
      <c r="E3921" s="25"/>
      <c r="F3921" s="25"/>
      <c r="G3921" s="66"/>
    </row>
    <row r="3922" spans="1:7">
      <c r="A3922" s="23"/>
      <c r="B3922" s="24"/>
      <c r="C3922" s="25"/>
      <c r="D3922" s="25"/>
      <c r="E3922" s="25"/>
      <c r="F3922" s="25"/>
      <c r="G3922" s="66"/>
    </row>
    <row r="3923" spans="1:7">
      <c r="A3923" s="23"/>
      <c r="B3923" s="24"/>
      <c r="C3923" s="25"/>
      <c r="D3923" s="25"/>
      <c r="E3923" s="25"/>
      <c r="F3923" s="25"/>
      <c r="G3923" s="66"/>
    </row>
    <row r="3924" spans="1:7">
      <c r="A3924" s="23"/>
      <c r="B3924" s="24"/>
      <c r="C3924" s="25"/>
      <c r="D3924" s="25"/>
      <c r="E3924" s="25"/>
      <c r="F3924" s="25"/>
      <c r="G3924" s="66"/>
    </row>
    <row r="3925" spans="1:7">
      <c r="A3925" s="23"/>
      <c r="B3925" s="24"/>
      <c r="C3925" s="25"/>
      <c r="D3925" s="25"/>
      <c r="E3925" s="25"/>
      <c r="F3925" s="25"/>
      <c r="G3925" s="66"/>
    </row>
    <row r="3926" spans="1:7">
      <c r="A3926" s="23"/>
      <c r="B3926" s="24"/>
      <c r="C3926" s="25"/>
      <c r="D3926" s="25"/>
      <c r="E3926" s="25"/>
      <c r="F3926" s="25"/>
      <c r="G3926" s="66"/>
    </row>
    <row r="3927" spans="1:7">
      <c r="A3927" s="23"/>
      <c r="B3927" s="24"/>
      <c r="C3927" s="25"/>
      <c r="D3927" s="25"/>
      <c r="E3927" s="25"/>
      <c r="F3927" s="25"/>
      <c r="G3927" s="66"/>
    </row>
    <row r="3928" spans="1:7">
      <c r="A3928" s="23"/>
      <c r="B3928" s="24"/>
      <c r="C3928" s="25"/>
      <c r="D3928" s="25"/>
      <c r="E3928" s="25"/>
      <c r="F3928" s="25"/>
      <c r="G3928" s="66"/>
    </row>
    <row r="3929" spans="1:7">
      <c r="A3929" s="23"/>
      <c r="B3929" s="24"/>
      <c r="C3929" s="25"/>
      <c r="D3929" s="25"/>
      <c r="E3929" s="25"/>
      <c r="F3929" s="25"/>
      <c r="G3929" s="66"/>
    </row>
    <row r="3930" spans="1:7">
      <c r="A3930" s="23"/>
      <c r="B3930" s="24"/>
      <c r="C3930" s="25"/>
      <c r="D3930" s="25"/>
      <c r="E3930" s="25"/>
      <c r="F3930" s="25"/>
      <c r="G3930" s="66"/>
    </row>
    <row r="3931" spans="1:7">
      <c r="A3931" s="23"/>
      <c r="B3931" s="24"/>
      <c r="C3931" s="25"/>
      <c r="D3931" s="25"/>
      <c r="E3931" s="25"/>
      <c r="F3931" s="25"/>
      <c r="G3931" s="66"/>
    </row>
    <row r="3932" spans="1:7">
      <c r="A3932" s="23"/>
      <c r="B3932" s="24"/>
      <c r="C3932" s="25"/>
      <c r="D3932" s="25"/>
      <c r="E3932" s="25"/>
      <c r="F3932" s="25"/>
      <c r="G3932" s="66"/>
    </row>
    <row r="3933" spans="1:7">
      <c r="A3933" s="23"/>
      <c r="B3933" s="24"/>
      <c r="C3933" s="25"/>
      <c r="D3933" s="25"/>
      <c r="E3933" s="25"/>
      <c r="F3933" s="25"/>
      <c r="G3933" s="66"/>
    </row>
    <row r="3934" spans="1:7">
      <c r="A3934" s="23"/>
      <c r="B3934" s="24"/>
      <c r="C3934" s="25"/>
      <c r="D3934" s="25"/>
      <c r="E3934" s="25"/>
      <c r="F3934" s="25"/>
      <c r="G3934" s="66"/>
    </row>
    <row r="3935" spans="1:7">
      <c r="A3935" s="23"/>
      <c r="B3935" s="24"/>
      <c r="C3935" s="25"/>
      <c r="D3935" s="25"/>
      <c r="E3935" s="25"/>
      <c r="F3935" s="25"/>
      <c r="G3935" s="66"/>
    </row>
    <row r="3936" spans="1:7">
      <c r="A3936" s="23"/>
      <c r="B3936" s="24"/>
      <c r="C3936" s="25"/>
      <c r="D3936" s="25"/>
      <c r="E3936" s="25"/>
      <c r="F3936" s="25"/>
      <c r="G3936" s="66"/>
    </row>
    <row r="3937" spans="1:7">
      <c r="A3937" s="23"/>
      <c r="B3937" s="24"/>
      <c r="C3937" s="25"/>
      <c r="D3937" s="25"/>
      <c r="E3937" s="25"/>
      <c r="F3937" s="25"/>
      <c r="G3937" s="66"/>
    </row>
    <row r="3938" spans="1:7">
      <c r="A3938" s="23"/>
      <c r="B3938" s="24"/>
      <c r="C3938" s="25"/>
      <c r="D3938" s="25"/>
      <c r="E3938" s="25"/>
      <c r="F3938" s="25"/>
      <c r="G3938" s="66"/>
    </row>
    <row r="3939" spans="1:7">
      <c r="A3939" s="23"/>
      <c r="B3939" s="24"/>
      <c r="C3939" s="25"/>
      <c r="D3939" s="25"/>
      <c r="E3939" s="25"/>
      <c r="F3939" s="25"/>
      <c r="G3939" s="66"/>
    </row>
    <row r="3940" spans="1:7">
      <c r="A3940" s="23"/>
      <c r="B3940" s="24"/>
      <c r="C3940" s="25"/>
      <c r="D3940" s="25"/>
      <c r="E3940" s="25"/>
      <c r="F3940" s="25"/>
      <c r="G3940" s="66"/>
    </row>
    <row r="3941" spans="1:7">
      <c r="A3941" s="23"/>
      <c r="B3941" s="24"/>
      <c r="C3941" s="25"/>
      <c r="D3941" s="25"/>
      <c r="E3941" s="25"/>
      <c r="F3941" s="25"/>
      <c r="G3941" s="66"/>
    </row>
    <row r="3942" spans="1:7">
      <c r="A3942" s="23"/>
      <c r="B3942" s="24"/>
      <c r="C3942" s="25"/>
      <c r="D3942" s="25"/>
      <c r="E3942" s="25"/>
      <c r="F3942" s="25"/>
      <c r="G3942" s="66"/>
    </row>
    <row r="3943" spans="1:7">
      <c r="A3943" s="23"/>
      <c r="B3943" s="24"/>
      <c r="C3943" s="25"/>
      <c r="D3943" s="25"/>
      <c r="E3943" s="25"/>
      <c r="F3943" s="25"/>
      <c r="G3943" s="66"/>
    </row>
    <row r="3944" spans="1:7">
      <c r="A3944" s="23"/>
      <c r="B3944" s="24"/>
      <c r="C3944" s="25"/>
      <c r="D3944" s="25"/>
      <c r="E3944" s="25"/>
      <c r="F3944" s="25"/>
      <c r="G3944" s="66"/>
    </row>
    <row r="3945" spans="1:7">
      <c r="A3945" s="23"/>
      <c r="B3945" s="24"/>
      <c r="C3945" s="25"/>
      <c r="D3945" s="25"/>
      <c r="E3945" s="25"/>
      <c r="F3945" s="25"/>
      <c r="G3945" s="66"/>
    </row>
    <row r="3946" spans="1:7">
      <c r="A3946" s="23"/>
      <c r="B3946" s="24"/>
      <c r="C3946" s="25"/>
      <c r="D3946" s="25"/>
      <c r="E3946" s="25"/>
      <c r="F3946" s="25"/>
      <c r="G3946" s="66"/>
    </row>
    <row r="3947" spans="1:7">
      <c r="A3947" s="23"/>
      <c r="B3947" s="24"/>
      <c r="C3947" s="25"/>
      <c r="D3947" s="25"/>
      <c r="E3947" s="25"/>
      <c r="F3947" s="25"/>
      <c r="G3947" s="66"/>
    </row>
    <row r="3948" spans="1:7">
      <c r="A3948" s="23"/>
      <c r="B3948" s="24"/>
      <c r="C3948" s="25"/>
      <c r="D3948" s="25"/>
      <c r="E3948" s="25"/>
      <c r="F3948" s="25"/>
      <c r="G3948" s="66"/>
    </row>
    <row r="3949" spans="1:7">
      <c r="A3949" s="23"/>
      <c r="B3949" s="24"/>
      <c r="C3949" s="25"/>
      <c r="D3949" s="25"/>
      <c r="E3949" s="25"/>
      <c r="F3949" s="25"/>
      <c r="G3949" s="66"/>
    </row>
    <row r="3950" spans="1:7">
      <c r="A3950" s="23"/>
      <c r="B3950" s="24"/>
      <c r="C3950" s="25"/>
      <c r="D3950" s="25"/>
      <c r="E3950" s="25"/>
      <c r="F3950" s="25"/>
      <c r="G3950" s="66"/>
    </row>
    <row r="3951" spans="1:7">
      <c r="A3951" s="23"/>
      <c r="B3951" s="24"/>
      <c r="C3951" s="25"/>
      <c r="D3951" s="25"/>
      <c r="E3951" s="25"/>
      <c r="F3951" s="25"/>
      <c r="G3951" s="66"/>
    </row>
    <row r="3952" spans="1:7">
      <c r="A3952" s="23"/>
      <c r="B3952" s="24"/>
      <c r="C3952" s="25"/>
      <c r="D3952" s="25"/>
      <c r="E3952" s="25"/>
      <c r="F3952" s="25"/>
      <c r="G3952" s="66"/>
    </row>
    <row r="3953" spans="1:7">
      <c r="A3953" s="23"/>
      <c r="B3953" s="24"/>
      <c r="C3953" s="25"/>
      <c r="D3953" s="25"/>
      <c r="E3953" s="25"/>
      <c r="F3953" s="25"/>
      <c r="G3953" s="66"/>
    </row>
    <row r="3954" spans="1:7">
      <c r="A3954" s="23"/>
      <c r="B3954" s="24"/>
      <c r="C3954" s="25"/>
      <c r="D3954" s="25"/>
      <c r="E3954" s="25"/>
      <c r="F3954" s="25"/>
      <c r="G3954" s="66"/>
    </row>
    <row r="3955" spans="1:7">
      <c r="A3955" s="23"/>
      <c r="B3955" s="24"/>
      <c r="C3955" s="25"/>
      <c r="D3955" s="25"/>
      <c r="E3955" s="25"/>
      <c r="F3955" s="25"/>
      <c r="G3955" s="66"/>
    </row>
    <row r="3956" spans="1:7">
      <c r="A3956" s="23"/>
      <c r="B3956" s="24"/>
      <c r="C3956" s="25"/>
      <c r="D3956" s="25"/>
      <c r="E3956" s="25"/>
      <c r="F3956" s="25"/>
      <c r="G3956" s="66"/>
    </row>
    <row r="3957" spans="1:7">
      <c r="A3957" s="23"/>
      <c r="B3957" s="24"/>
      <c r="C3957" s="25"/>
      <c r="D3957" s="25"/>
      <c r="E3957" s="25"/>
      <c r="F3957" s="25"/>
      <c r="G3957" s="66"/>
    </row>
    <row r="3958" spans="1:7">
      <c r="A3958" s="23"/>
      <c r="B3958" s="24"/>
      <c r="C3958" s="25"/>
      <c r="D3958" s="25"/>
      <c r="E3958" s="25"/>
      <c r="F3958" s="25"/>
      <c r="G3958" s="66"/>
    </row>
    <row r="3959" spans="1:7">
      <c r="A3959" s="23"/>
      <c r="B3959" s="24"/>
      <c r="C3959" s="25"/>
      <c r="D3959" s="25"/>
      <c r="E3959" s="25"/>
      <c r="F3959" s="25"/>
      <c r="G3959" s="66"/>
    </row>
    <row r="3960" spans="1:7">
      <c r="A3960" s="23"/>
      <c r="B3960" s="24"/>
      <c r="C3960" s="25"/>
      <c r="D3960" s="25"/>
      <c r="E3960" s="25"/>
      <c r="F3960" s="25"/>
      <c r="G3960" s="66"/>
    </row>
    <row r="3961" spans="1:7">
      <c r="A3961" s="23"/>
      <c r="B3961" s="24"/>
      <c r="C3961" s="25"/>
      <c r="D3961" s="25"/>
      <c r="E3961" s="25"/>
      <c r="F3961" s="25"/>
      <c r="G3961" s="66"/>
    </row>
    <row r="3962" spans="1:7">
      <c r="A3962" s="23"/>
      <c r="B3962" s="24"/>
      <c r="C3962" s="25"/>
      <c r="D3962" s="25"/>
      <c r="E3962" s="25"/>
      <c r="F3962" s="25"/>
      <c r="G3962" s="66"/>
    </row>
    <row r="3963" spans="1:7">
      <c r="A3963" s="23"/>
      <c r="B3963" s="24"/>
      <c r="C3963" s="25"/>
      <c r="D3963" s="25"/>
      <c r="E3963" s="25"/>
      <c r="F3963" s="25"/>
      <c r="G3963" s="66"/>
    </row>
    <row r="3964" spans="1:7">
      <c r="A3964" s="23"/>
      <c r="B3964" s="24"/>
      <c r="C3964" s="25"/>
      <c r="D3964" s="25"/>
      <c r="E3964" s="25"/>
      <c r="F3964" s="25"/>
      <c r="G3964" s="66"/>
    </row>
    <row r="3965" spans="1:7">
      <c r="A3965" s="23"/>
      <c r="B3965" s="24"/>
      <c r="C3965" s="25"/>
      <c r="D3965" s="25"/>
      <c r="E3965" s="25"/>
      <c r="F3965" s="25"/>
      <c r="G3965" s="66"/>
    </row>
    <row r="3966" spans="1:7">
      <c r="A3966" s="23"/>
      <c r="B3966" s="24"/>
      <c r="C3966" s="25"/>
      <c r="D3966" s="25"/>
      <c r="E3966" s="25"/>
      <c r="F3966" s="25"/>
      <c r="G3966" s="66"/>
    </row>
    <row r="3967" spans="1:7">
      <c r="A3967" s="23"/>
      <c r="B3967" s="24"/>
      <c r="C3967" s="25"/>
      <c r="D3967" s="25"/>
      <c r="E3967" s="25"/>
      <c r="F3967" s="25"/>
      <c r="G3967" s="66"/>
    </row>
    <row r="3968" spans="1:7">
      <c r="A3968" s="23"/>
      <c r="B3968" s="24"/>
      <c r="C3968" s="25"/>
      <c r="D3968" s="25"/>
      <c r="E3968" s="25"/>
      <c r="F3968" s="25"/>
      <c r="G3968" s="66"/>
    </row>
    <row r="3969" spans="1:7">
      <c r="A3969" s="23"/>
      <c r="B3969" s="24"/>
      <c r="C3969" s="25"/>
      <c r="D3969" s="25"/>
      <c r="E3969" s="25"/>
      <c r="F3969" s="25"/>
      <c r="G3969" s="66"/>
    </row>
    <row r="3970" spans="1:7">
      <c r="A3970" s="23"/>
      <c r="B3970" s="24"/>
      <c r="C3970" s="25"/>
      <c r="D3970" s="25"/>
      <c r="E3970" s="25"/>
      <c r="F3970" s="25"/>
      <c r="G3970" s="66"/>
    </row>
    <row r="3971" spans="1:7">
      <c r="A3971" s="23"/>
      <c r="B3971" s="24"/>
      <c r="C3971" s="25"/>
      <c r="D3971" s="25"/>
      <c r="E3971" s="25"/>
      <c r="F3971" s="25"/>
      <c r="G3971" s="66"/>
    </row>
    <row r="3972" spans="1:7">
      <c r="A3972" s="23"/>
      <c r="B3972" s="24"/>
      <c r="C3972" s="25"/>
      <c r="D3972" s="25"/>
      <c r="E3972" s="25"/>
      <c r="F3972" s="25"/>
      <c r="G3972" s="66"/>
    </row>
    <row r="3973" spans="1:7">
      <c r="A3973" s="23"/>
      <c r="B3973" s="24"/>
      <c r="C3973" s="25"/>
      <c r="D3973" s="25"/>
      <c r="E3973" s="25"/>
      <c r="F3973" s="25"/>
      <c r="G3973" s="66"/>
    </row>
    <row r="3974" spans="1:7">
      <c r="A3974" s="23"/>
      <c r="B3974" s="24"/>
      <c r="C3974" s="25"/>
      <c r="D3974" s="25"/>
      <c r="E3974" s="25"/>
      <c r="F3974" s="25"/>
      <c r="G3974" s="66"/>
    </row>
    <row r="3975" spans="1:7">
      <c r="A3975" s="23"/>
      <c r="B3975" s="24"/>
      <c r="C3975" s="25"/>
      <c r="D3975" s="25"/>
      <c r="E3975" s="25"/>
      <c r="F3975" s="25"/>
      <c r="G3975" s="66"/>
    </row>
    <row r="3976" spans="1:7">
      <c r="A3976" s="23"/>
      <c r="B3976" s="24"/>
      <c r="C3976" s="25"/>
      <c r="D3976" s="25"/>
      <c r="E3976" s="25"/>
      <c r="F3976" s="25"/>
      <c r="G3976" s="66"/>
    </row>
    <row r="3977" spans="1:7">
      <c r="A3977" s="23"/>
      <c r="B3977" s="24"/>
      <c r="C3977" s="25"/>
      <c r="D3977" s="25"/>
      <c r="E3977" s="25"/>
      <c r="F3977" s="25"/>
      <c r="G3977" s="66"/>
    </row>
    <row r="3978" spans="1:7">
      <c r="A3978" s="23"/>
      <c r="B3978" s="24"/>
      <c r="C3978" s="25"/>
      <c r="D3978" s="25"/>
      <c r="E3978" s="25"/>
      <c r="F3978" s="25"/>
      <c r="G3978" s="66"/>
    </row>
    <row r="3979" spans="1:7">
      <c r="A3979" s="23"/>
      <c r="B3979" s="24"/>
      <c r="C3979" s="25"/>
      <c r="D3979" s="25"/>
      <c r="E3979" s="25"/>
      <c r="F3979" s="25"/>
      <c r="G3979" s="66"/>
    </row>
    <row r="3980" spans="1:7">
      <c r="A3980" s="23"/>
      <c r="B3980" s="24"/>
      <c r="C3980" s="25"/>
      <c r="D3980" s="25"/>
      <c r="E3980" s="25"/>
      <c r="F3980" s="25"/>
      <c r="G3980" s="66"/>
    </row>
    <row r="3981" spans="1:7">
      <c r="A3981" s="23"/>
      <c r="B3981" s="24"/>
      <c r="C3981" s="25"/>
      <c r="D3981" s="25"/>
      <c r="E3981" s="25"/>
      <c r="F3981" s="25"/>
      <c r="G3981" s="66"/>
    </row>
    <row r="3982" spans="1:7">
      <c r="A3982" s="23"/>
      <c r="B3982" s="24"/>
      <c r="C3982" s="25"/>
      <c r="D3982" s="25"/>
      <c r="E3982" s="25"/>
      <c r="F3982" s="25"/>
      <c r="G3982" s="66"/>
    </row>
    <row r="3983" spans="1:7">
      <c r="A3983" s="23"/>
      <c r="B3983" s="24"/>
      <c r="C3983" s="25"/>
      <c r="D3983" s="25"/>
      <c r="E3983" s="25"/>
      <c r="F3983" s="25"/>
      <c r="G3983" s="66"/>
    </row>
    <row r="3984" spans="1:7">
      <c r="A3984" s="23"/>
      <c r="B3984" s="24"/>
      <c r="C3984" s="25"/>
      <c r="D3984" s="25"/>
      <c r="E3984" s="25"/>
      <c r="F3984" s="25"/>
      <c r="G3984" s="66"/>
    </row>
    <row r="3985" spans="1:7">
      <c r="A3985" s="23"/>
      <c r="B3985" s="24"/>
      <c r="C3985" s="25"/>
      <c r="D3985" s="25"/>
      <c r="E3985" s="25"/>
      <c r="F3985" s="25"/>
      <c r="G3985" s="66"/>
    </row>
    <row r="3986" spans="1:7">
      <c r="A3986" s="23"/>
      <c r="B3986" s="24"/>
      <c r="C3986" s="25"/>
      <c r="D3986" s="25"/>
      <c r="E3986" s="25"/>
      <c r="F3986" s="25"/>
      <c r="G3986" s="66"/>
    </row>
    <row r="3987" spans="1:7">
      <c r="A3987" s="23"/>
      <c r="B3987" s="24"/>
      <c r="C3987" s="25"/>
      <c r="D3987" s="25"/>
      <c r="E3987" s="25"/>
      <c r="F3987" s="25"/>
      <c r="G3987" s="66"/>
    </row>
    <row r="3988" spans="1:7">
      <c r="A3988" s="23"/>
      <c r="B3988" s="24"/>
      <c r="C3988" s="25"/>
      <c r="D3988" s="25"/>
      <c r="E3988" s="25"/>
      <c r="F3988" s="25"/>
      <c r="G3988" s="66"/>
    </row>
    <row r="3989" spans="1:7">
      <c r="A3989" s="23"/>
      <c r="B3989" s="24"/>
      <c r="C3989" s="25"/>
      <c r="D3989" s="25"/>
      <c r="E3989" s="25"/>
      <c r="F3989" s="25"/>
      <c r="G3989" s="66"/>
    </row>
    <row r="3990" spans="1:7">
      <c r="A3990" s="23"/>
      <c r="B3990" s="24"/>
      <c r="C3990" s="25"/>
      <c r="D3990" s="25"/>
      <c r="E3990" s="25"/>
      <c r="F3990" s="25"/>
      <c r="G3990" s="66"/>
    </row>
    <row r="3991" spans="1:7">
      <c r="A3991" s="23"/>
      <c r="B3991" s="24"/>
      <c r="C3991" s="25"/>
      <c r="D3991" s="25"/>
      <c r="E3991" s="25"/>
      <c r="F3991" s="25"/>
      <c r="G3991" s="66"/>
    </row>
    <row r="3992" spans="1:7">
      <c r="A3992" s="23"/>
      <c r="B3992" s="24"/>
      <c r="C3992" s="25"/>
      <c r="D3992" s="25"/>
      <c r="E3992" s="25"/>
      <c r="F3992" s="25"/>
      <c r="G3992" s="66"/>
    </row>
    <row r="3993" spans="1:7">
      <c r="A3993" s="23"/>
      <c r="B3993" s="24"/>
      <c r="C3993" s="25"/>
      <c r="D3993" s="25"/>
      <c r="E3993" s="25"/>
      <c r="F3993" s="25"/>
      <c r="G3993" s="66"/>
    </row>
    <row r="3994" spans="1:7">
      <c r="A3994" s="23"/>
      <c r="B3994" s="24"/>
      <c r="C3994" s="25"/>
      <c r="D3994" s="25"/>
      <c r="E3994" s="25"/>
      <c r="F3994" s="25"/>
      <c r="G3994" s="66"/>
    </row>
    <row r="3995" spans="1:7">
      <c r="A3995" s="23"/>
      <c r="B3995" s="24"/>
      <c r="C3995" s="25"/>
      <c r="D3995" s="25"/>
      <c r="E3995" s="25"/>
      <c r="F3995" s="25"/>
      <c r="G3995" s="66"/>
    </row>
    <row r="3996" spans="1:7">
      <c r="A3996" s="23"/>
      <c r="B3996" s="24"/>
      <c r="C3996" s="25"/>
      <c r="D3996" s="25"/>
      <c r="E3996" s="25"/>
      <c r="F3996" s="25"/>
      <c r="G3996" s="66"/>
    </row>
    <row r="3997" spans="1:7">
      <c r="A3997" s="23"/>
      <c r="B3997" s="24"/>
      <c r="C3997" s="25"/>
      <c r="D3997" s="25"/>
      <c r="E3997" s="25"/>
      <c r="F3997" s="25"/>
      <c r="G3997" s="66"/>
    </row>
    <row r="3998" spans="1:7">
      <c r="A3998" s="23"/>
      <c r="B3998" s="24"/>
      <c r="C3998" s="25"/>
      <c r="D3998" s="25"/>
      <c r="E3998" s="25"/>
      <c r="F3998" s="25"/>
      <c r="G3998" s="66"/>
    </row>
    <row r="3999" spans="1:7">
      <c r="A3999" s="23"/>
      <c r="B3999" s="24"/>
      <c r="C3999" s="25"/>
      <c r="D3999" s="25"/>
      <c r="E3999" s="25"/>
      <c r="F3999" s="25"/>
      <c r="G3999" s="66"/>
    </row>
    <row r="4000" spans="1:7">
      <c r="A4000" s="23"/>
      <c r="B4000" s="24"/>
      <c r="C4000" s="25"/>
      <c r="D4000" s="25"/>
      <c r="E4000" s="25"/>
      <c r="F4000" s="25"/>
      <c r="G4000" s="66"/>
    </row>
    <row r="4001" spans="1:7">
      <c r="A4001" s="23"/>
      <c r="B4001" s="24"/>
      <c r="C4001" s="25"/>
      <c r="D4001" s="25"/>
      <c r="E4001" s="25"/>
      <c r="F4001" s="25"/>
      <c r="G4001" s="66"/>
    </row>
    <row r="4002" spans="1:7">
      <c r="A4002" s="23"/>
      <c r="B4002" s="24"/>
      <c r="C4002" s="25"/>
      <c r="D4002" s="25"/>
      <c r="E4002" s="25"/>
      <c r="F4002" s="25"/>
      <c r="G4002" s="66"/>
    </row>
    <row r="4003" spans="1:7">
      <c r="A4003" s="23"/>
      <c r="B4003" s="24"/>
      <c r="C4003" s="25"/>
      <c r="D4003" s="25"/>
      <c r="E4003" s="25"/>
      <c r="F4003" s="25"/>
      <c r="G4003" s="66"/>
    </row>
    <row r="4004" spans="1:7">
      <c r="A4004" s="23"/>
      <c r="B4004" s="24"/>
      <c r="C4004" s="25"/>
      <c r="D4004" s="25"/>
      <c r="E4004" s="25"/>
      <c r="F4004" s="25"/>
      <c r="G4004" s="66"/>
    </row>
    <row r="4005" spans="1:7">
      <c r="A4005" s="23"/>
      <c r="B4005" s="24"/>
      <c r="C4005" s="25"/>
      <c r="D4005" s="25"/>
      <c r="E4005" s="25"/>
      <c r="F4005" s="25"/>
      <c r="G4005" s="66"/>
    </row>
    <row r="4006" spans="1:7">
      <c r="A4006" s="23"/>
      <c r="B4006" s="24"/>
      <c r="C4006" s="25"/>
      <c r="D4006" s="25"/>
      <c r="E4006" s="25"/>
      <c r="F4006" s="25"/>
      <c r="G4006" s="66"/>
    </row>
    <row r="4007" spans="1:7">
      <c r="A4007" s="23"/>
      <c r="B4007" s="24"/>
      <c r="C4007" s="25"/>
      <c r="D4007" s="25"/>
      <c r="E4007" s="25"/>
      <c r="F4007" s="25"/>
      <c r="G4007" s="66"/>
    </row>
    <row r="4008" spans="1:7">
      <c r="A4008" s="23"/>
      <c r="B4008" s="24"/>
      <c r="C4008" s="25"/>
      <c r="D4008" s="25"/>
      <c r="E4008" s="25"/>
      <c r="F4008" s="25"/>
      <c r="G4008" s="66"/>
    </row>
    <row r="4009" spans="1:7">
      <c r="A4009" s="23"/>
      <c r="B4009" s="24"/>
      <c r="C4009" s="25"/>
      <c r="D4009" s="25"/>
      <c r="E4009" s="25"/>
      <c r="F4009" s="25"/>
      <c r="G4009" s="66"/>
    </row>
    <row r="4010" spans="1:7">
      <c r="A4010" s="23"/>
      <c r="B4010" s="24"/>
      <c r="C4010" s="25"/>
      <c r="D4010" s="25"/>
      <c r="E4010" s="25"/>
      <c r="F4010" s="25"/>
      <c r="G4010" s="66"/>
    </row>
    <row r="4011" spans="1:7">
      <c r="A4011" s="23"/>
      <c r="B4011" s="24"/>
      <c r="C4011" s="25"/>
      <c r="D4011" s="25"/>
      <c r="E4011" s="25"/>
      <c r="F4011" s="25"/>
      <c r="G4011" s="66"/>
    </row>
    <row r="4012" spans="1:7">
      <c r="A4012" s="23"/>
      <c r="B4012" s="24"/>
      <c r="C4012" s="25"/>
      <c r="D4012" s="25"/>
      <c r="E4012" s="25"/>
      <c r="F4012" s="25"/>
      <c r="G4012" s="66"/>
    </row>
    <row r="4013" spans="1:7">
      <c r="A4013" s="23"/>
      <c r="B4013" s="24"/>
      <c r="C4013" s="25"/>
      <c r="D4013" s="25"/>
      <c r="E4013" s="25"/>
      <c r="F4013" s="25"/>
      <c r="G4013" s="66"/>
    </row>
    <row r="4014" spans="1:7">
      <c r="A4014" s="23"/>
      <c r="B4014" s="24"/>
      <c r="C4014" s="25"/>
      <c r="D4014" s="25"/>
      <c r="E4014" s="25"/>
      <c r="F4014" s="25"/>
      <c r="G4014" s="66"/>
    </row>
    <row r="4015" spans="1:7">
      <c r="A4015" s="23"/>
      <c r="B4015" s="24"/>
      <c r="C4015" s="25"/>
      <c r="D4015" s="25"/>
      <c r="E4015" s="25"/>
      <c r="F4015" s="25"/>
      <c r="G4015" s="66"/>
    </row>
    <row r="4016" spans="1:7">
      <c r="A4016" s="23"/>
      <c r="B4016" s="24"/>
      <c r="C4016" s="25"/>
      <c r="D4016" s="25"/>
      <c r="E4016" s="25"/>
      <c r="F4016" s="25"/>
      <c r="G4016" s="66"/>
    </row>
    <row r="4017" spans="1:7">
      <c r="A4017" s="23"/>
      <c r="B4017" s="24"/>
      <c r="C4017" s="25"/>
      <c r="D4017" s="25"/>
      <c r="E4017" s="25"/>
      <c r="F4017" s="25"/>
      <c r="G4017" s="66"/>
    </row>
    <row r="4018" spans="1:7">
      <c r="A4018" s="23"/>
      <c r="B4018" s="24"/>
      <c r="C4018" s="25"/>
      <c r="D4018" s="25"/>
      <c r="E4018" s="25"/>
      <c r="F4018" s="25"/>
      <c r="G4018" s="66"/>
    </row>
    <row r="4019" spans="1:7">
      <c r="A4019" s="23"/>
      <c r="B4019" s="24"/>
      <c r="C4019" s="25"/>
      <c r="D4019" s="25"/>
      <c r="E4019" s="25"/>
      <c r="F4019" s="25"/>
      <c r="G4019" s="66"/>
    </row>
    <row r="4020" spans="1:7">
      <c r="A4020" s="23"/>
      <c r="B4020" s="24"/>
      <c r="C4020" s="25"/>
      <c r="D4020" s="25"/>
      <c r="E4020" s="25"/>
      <c r="F4020" s="25"/>
      <c r="G4020" s="66"/>
    </row>
    <row r="4021" spans="1:7">
      <c r="A4021" s="23"/>
      <c r="B4021" s="24"/>
      <c r="C4021" s="25"/>
      <c r="D4021" s="25"/>
      <c r="E4021" s="25"/>
      <c r="F4021" s="25"/>
      <c r="G4021" s="66"/>
    </row>
    <row r="4022" spans="1:7">
      <c r="A4022" s="23"/>
      <c r="B4022" s="24"/>
      <c r="C4022" s="25"/>
      <c r="D4022" s="25"/>
      <c r="E4022" s="25"/>
      <c r="F4022" s="25"/>
      <c r="G4022" s="66"/>
    </row>
    <row r="4023" spans="1:7">
      <c r="A4023" s="23"/>
      <c r="B4023" s="24"/>
      <c r="C4023" s="25"/>
      <c r="D4023" s="25"/>
      <c r="E4023" s="25"/>
      <c r="F4023" s="25"/>
      <c r="G4023" s="66"/>
    </row>
    <row r="4024" spans="1:7">
      <c r="A4024" s="23"/>
      <c r="B4024" s="24"/>
      <c r="C4024" s="25"/>
      <c r="D4024" s="25"/>
      <c r="E4024" s="25"/>
      <c r="F4024" s="25"/>
      <c r="G4024" s="66"/>
    </row>
    <row r="4025" spans="1:7">
      <c r="A4025" s="23"/>
      <c r="B4025" s="24"/>
      <c r="C4025" s="25"/>
      <c r="D4025" s="25"/>
      <c r="E4025" s="25"/>
      <c r="F4025" s="25"/>
      <c r="G4025" s="66"/>
    </row>
    <row r="4026" spans="1:7">
      <c r="A4026" s="23"/>
      <c r="B4026" s="24"/>
      <c r="C4026" s="25"/>
      <c r="D4026" s="25"/>
      <c r="E4026" s="25"/>
      <c r="F4026" s="25"/>
      <c r="G4026" s="66"/>
    </row>
    <row r="4027" spans="1:7">
      <c r="A4027" s="23"/>
      <c r="B4027" s="24"/>
      <c r="C4027" s="25"/>
      <c r="D4027" s="25"/>
      <c r="E4027" s="25"/>
      <c r="F4027" s="25"/>
      <c r="G4027" s="66"/>
    </row>
    <row r="4028" spans="1:7">
      <c r="A4028" s="23"/>
      <c r="B4028" s="24"/>
      <c r="C4028" s="25"/>
      <c r="D4028" s="25"/>
      <c r="E4028" s="25"/>
      <c r="F4028" s="25"/>
      <c r="G4028" s="66"/>
    </row>
    <row r="4029" spans="1:7">
      <c r="A4029" s="23"/>
      <c r="B4029" s="24"/>
      <c r="C4029" s="25"/>
      <c r="D4029" s="25"/>
      <c r="E4029" s="25"/>
      <c r="F4029" s="25"/>
      <c r="G4029" s="66"/>
    </row>
    <row r="4030" spans="1:7">
      <c r="A4030" s="23"/>
      <c r="B4030" s="24"/>
      <c r="C4030" s="25"/>
      <c r="D4030" s="25"/>
      <c r="E4030" s="25"/>
      <c r="F4030" s="25"/>
      <c r="G4030" s="66"/>
    </row>
    <row r="4031" spans="1:7">
      <c r="A4031" s="23"/>
      <c r="B4031" s="24"/>
      <c r="C4031" s="25"/>
      <c r="D4031" s="25"/>
      <c r="E4031" s="25"/>
      <c r="F4031" s="25"/>
      <c r="G4031" s="66"/>
    </row>
    <row r="4032" spans="1:7">
      <c r="A4032" s="23"/>
      <c r="B4032" s="24"/>
      <c r="C4032" s="25"/>
      <c r="D4032" s="25"/>
      <c r="E4032" s="25"/>
      <c r="F4032" s="25"/>
      <c r="G4032" s="66"/>
    </row>
    <row r="4033" spans="1:7">
      <c r="A4033" s="23"/>
      <c r="B4033" s="24"/>
      <c r="C4033" s="25"/>
      <c r="D4033" s="25"/>
      <c r="E4033" s="25"/>
      <c r="F4033" s="25"/>
      <c r="G4033" s="66"/>
    </row>
    <row r="4034" spans="1:7">
      <c r="A4034" s="23"/>
      <c r="B4034" s="24"/>
      <c r="C4034" s="25"/>
      <c r="D4034" s="25"/>
      <c r="E4034" s="25"/>
      <c r="F4034" s="25"/>
      <c r="G4034" s="66"/>
    </row>
    <row r="4035" spans="1:7">
      <c r="A4035" s="23"/>
      <c r="B4035" s="24"/>
      <c r="C4035" s="25"/>
      <c r="D4035" s="25"/>
      <c r="E4035" s="25"/>
      <c r="F4035" s="25"/>
      <c r="G4035" s="66"/>
    </row>
    <row r="4036" spans="1:7">
      <c r="A4036" s="23"/>
      <c r="B4036" s="24"/>
      <c r="C4036" s="25"/>
      <c r="D4036" s="25"/>
      <c r="E4036" s="25"/>
      <c r="F4036" s="25"/>
      <c r="G4036" s="66"/>
    </row>
    <row r="4037" spans="1:7">
      <c r="A4037" s="23"/>
      <c r="B4037" s="24"/>
      <c r="C4037" s="25"/>
      <c r="D4037" s="25"/>
      <c r="E4037" s="25"/>
      <c r="F4037" s="25"/>
      <c r="G4037" s="66"/>
    </row>
    <row r="4038" spans="1:7">
      <c r="A4038" s="23"/>
      <c r="B4038" s="24"/>
      <c r="C4038" s="25"/>
      <c r="D4038" s="25"/>
      <c r="E4038" s="25"/>
      <c r="F4038" s="25"/>
      <c r="G4038" s="66"/>
    </row>
    <row r="4039" spans="1:7">
      <c r="A4039" s="23"/>
      <c r="B4039" s="24"/>
      <c r="C4039" s="25"/>
      <c r="D4039" s="25"/>
      <c r="E4039" s="25"/>
      <c r="F4039" s="25"/>
      <c r="G4039" s="66"/>
    </row>
    <row r="4040" spans="1:7">
      <c r="A4040" s="23"/>
      <c r="B4040" s="24"/>
      <c r="C4040" s="25"/>
      <c r="D4040" s="25"/>
      <c r="E4040" s="25"/>
      <c r="F4040" s="25"/>
      <c r="G4040" s="66"/>
    </row>
    <row r="4041" spans="1:7">
      <c r="A4041" s="23"/>
      <c r="B4041" s="24"/>
      <c r="C4041" s="25"/>
      <c r="D4041" s="25"/>
      <c r="E4041" s="25"/>
      <c r="F4041" s="25"/>
      <c r="G4041" s="66"/>
    </row>
    <row r="4042" spans="1:7">
      <c r="A4042" s="23"/>
      <c r="B4042" s="24"/>
      <c r="C4042" s="25"/>
      <c r="D4042" s="25"/>
      <c r="E4042" s="25"/>
      <c r="F4042" s="25"/>
      <c r="G4042" s="66"/>
    </row>
    <row r="4043" spans="1:7">
      <c r="A4043" s="23"/>
      <c r="B4043" s="24"/>
      <c r="C4043" s="25"/>
      <c r="D4043" s="25"/>
      <c r="E4043" s="25"/>
      <c r="F4043" s="25"/>
      <c r="G4043" s="66"/>
    </row>
    <row r="4044" spans="1:7">
      <c r="A4044" s="23"/>
      <c r="B4044" s="24"/>
      <c r="C4044" s="25"/>
      <c r="D4044" s="25"/>
      <c r="E4044" s="25"/>
      <c r="F4044" s="25"/>
      <c r="G4044" s="66"/>
    </row>
    <row r="4045" spans="1:7">
      <c r="A4045" s="23"/>
      <c r="B4045" s="24"/>
      <c r="C4045" s="25"/>
      <c r="D4045" s="25"/>
      <c r="E4045" s="25"/>
      <c r="F4045" s="25"/>
      <c r="G4045" s="66"/>
    </row>
    <row r="4046" spans="1:7">
      <c r="A4046" s="23"/>
      <c r="B4046" s="24"/>
      <c r="C4046" s="25"/>
      <c r="D4046" s="25"/>
      <c r="E4046" s="25"/>
      <c r="F4046" s="25"/>
      <c r="G4046" s="66"/>
    </row>
    <row r="4047" spans="1:7">
      <c r="A4047" s="23"/>
      <c r="B4047" s="24"/>
      <c r="C4047" s="25"/>
      <c r="D4047" s="25"/>
      <c r="E4047" s="25"/>
      <c r="F4047" s="25"/>
      <c r="G4047" s="66"/>
    </row>
    <row r="4048" spans="1:7">
      <c r="A4048" s="23"/>
      <c r="B4048" s="24"/>
      <c r="C4048" s="25"/>
      <c r="D4048" s="25"/>
      <c r="E4048" s="25"/>
      <c r="F4048" s="25"/>
      <c r="G4048" s="66"/>
    </row>
    <row r="4049" spans="1:7">
      <c r="A4049" s="23"/>
      <c r="B4049" s="24"/>
      <c r="C4049" s="25"/>
      <c r="D4049" s="25"/>
      <c r="E4049" s="25"/>
      <c r="F4049" s="25"/>
      <c r="G4049" s="66"/>
    </row>
    <row r="4050" spans="1:7">
      <c r="A4050" s="23"/>
      <c r="B4050" s="24"/>
      <c r="C4050" s="25"/>
      <c r="D4050" s="25"/>
      <c r="E4050" s="25"/>
      <c r="F4050" s="25"/>
      <c r="G4050" s="66"/>
    </row>
    <row r="4051" spans="1:7">
      <c r="A4051" s="23"/>
      <c r="B4051" s="24"/>
      <c r="C4051" s="25"/>
      <c r="D4051" s="25"/>
      <c r="E4051" s="25"/>
      <c r="F4051" s="25"/>
      <c r="G4051" s="66"/>
    </row>
    <row r="4052" spans="1:7">
      <c r="A4052" s="23"/>
      <c r="B4052" s="24"/>
      <c r="C4052" s="25"/>
      <c r="D4052" s="25"/>
      <c r="E4052" s="25"/>
      <c r="F4052" s="25"/>
      <c r="G4052" s="66"/>
    </row>
    <row r="4053" spans="1:7">
      <c r="A4053" s="23"/>
      <c r="B4053" s="24"/>
      <c r="C4053" s="25"/>
      <c r="D4053" s="25"/>
      <c r="E4053" s="25"/>
      <c r="F4053" s="25"/>
      <c r="G4053" s="66"/>
    </row>
    <row r="4054" spans="1:7">
      <c r="A4054" s="23"/>
      <c r="B4054" s="24"/>
      <c r="C4054" s="25"/>
      <c r="D4054" s="25"/>
      <c r="E4054" s="25"/>
      <c r="F4054" s="25"/>
      <c r="G4054" s="66"/>
    </row>
    <row r="4055" spans="1:7">
      <c r="A4055" s="23"/>
      <c r="B4055" s="24"/>
      <c r="C4055" s="25"/>
      <c r="D4055" s="25"/>
      <c r="E4055" s="25"/>
      <c r="F4055" s="25"/>
      <c r="G4055" s="66"/>
    </row>
    <row r="4056" spans="1:7">
      <c r="A4056" s="23"/>
      <c r="B4056" s="24"/>
      <c r="C4056" s="25"/>
      <c r="D4056" s="25"/>
      <c r="E4056" s="25"/>
      <c r="F4056" s="25"/>
      <c r="G4056" s="66"/>
    </row>
    <row r="4057" spans="1:7">
      <c r="A4057" s="23"/>
      <c r="B4057" s="24"/>
      <c r="C4057" s="25"/>
      <c r="D4057" s="25"/>
      <c r="E4057" s="25"/>
      <c r="F4057" s="25"/>
      <c r="G4057" s="66"/>
    </row>
    <row r="4058" spans="1:7">
      <c r="A4058" s="23"/>
      <c r="B4058" s="24"/>
      <c r="C4058" s="25"/>
      <c r="D4058" s="25"/>
      <c r="E4058" s="25"/>
      <c r="F4058" s="25"/>
      <c r="G4058" s="66"/>
    </row>
    <row r="4059" spans="1:7">
      <c r="A4059" s="23"/>
      <c r="B4059" s="24"/>
      <c r="C4059" s="25"/>
      <c r="D4059" s="25"/>
      <c r="E4059" s="25"/>
      <c r="F4059" s="25"/>
      <c r="G4059" s="66"/>
    </row>
    <row r="4060" spans="1:7">
      <c r="A4060" s="23"/>
      <c r="B4060" s="24"/>
      <c r="C4060" s="25"/>
      <c r="D4060" s="25"/>
      <c r="E4060" s="25"/>
      <c r="F4060" s="25"/>
      <c r="G4060" s="66"/>
    </row>
    <row r="4061" spans="1:7">
      <c r="A4061" s="23"/>
      <c r="B4061" s="24"/>
      <c r="C4061" s="25"/>
      <c r="D4061" s="25"/>
      <c r="E4061" s="25"/>
      <c r="F4061" s="25"/>
      <c r="G4061" s="66"/>
    </row>
    <row r="4062" spans="1:7">
      <c r="A4062" s="23"/>
      <c r="B4062" s="24"/>
      <c r="C4062" s="25"/>
      <c r="D4062" s="25"/>
      <c r="E4062" s="25"/>
      <c r="F4062" s="25"/>
      <c r="G4062" s="66"/>
    </row>
    <row r="4063" spans="1:7">
      <c r="A4063" s="23"/>
      <c r="B4063" s="24"/>
      <c r="C4063" s="25"/>
      <c r="D4063" s="25"/>
      <c r="E4063" s="25"/>
      <c r="F4063" s="25"/>
      <c r="G4063" s="66"/>
    </row>
    <row r="4064" spans="1:7">
      <c r="A4064" s="23"/>
      <c r="B4064" s="24"/>
      <c r="C4064" s="25"/>
      <c r="D4064" s="25"/>
      <c r="E4064" s="25"/>
      <c r="F4064" s="25"/>
      <c r="G4064" s="66"/>
    </row>
    <row r="4065" spans="1:7">
      <c r="A4065" s="23"/>
      <c r="B4065" s="24"/>
      <c r="C4065" s="25"/>
      <c r="D4065" s="25"/>
      <c r="E4065" s="25"/>
      <c r="F4065" s="25"/>
      <c r="G4065" s="66"/>
    </row>
    <row r="4066" spans="1:7">
      <c r="A4066" s="23"/>
      <c r="B4066" s="24"/>
      <c r="C4066" s="25"/>
      <c r="D4066" s="25"/>
      <c r="E4066" s="25"/>
      <c r="F4066" s="25"/>
      <c r="G4066" s="66"/>
    </row>
    <row r="4067" spans="1:7">
      <c r="A4067" s="23"/>
      <c r="B4067" s="24"/>
      <c r="C4067" s="25"/>
      <c r="D4067" s="25"/>
      <c r="E4067" s="25"/>
      <c r="F4067" s="25"/>
      <c r="G4067" s="66"/>
    </row>
    <row r="4068" spans="1:7">
      <c r="A4068" s="23"/>
      <c r="B4068" s="24"/>
      <c r="C4068" s="25"/>
      <c r="D4068" s="25"/>
      <c r="E4068" s="25"/>
      <c r="F4068" s="25"/>
      <c r="G4068" s="66"/>
    </row>
    <row r="4069" spans="1:7">
      <c r="A4069" s="23"/>
      <c r="B4069" s="24"/>
      <c r="C4069" s="25"/>
      <c r="D4069" s="25"/>
      <c r="E4069" s="25"/>
      <c r="F4069" s="25"/>
      <c r="G4069" s="66"/>
    </row>
    <row r="4070" spans="1:7">
      <c r="A4070" s="23"/>
      <c r="B4070" s="24"/>
      <c r="C4070" s="25"/>
      <c r="D4070" s="25"/>
      <c r="E4070" s="25"/>
      <c r="F4070" s="25"/>
      <c r="G4070" s="66"/>
    </row>
    <row r="4071" spans="1:7">
      <c r="A4071" s="23"/>
      <c r="B4071" s="24"/>
      <c r="C4071" s="25"/>
      <c r="D4071" s="25"/>
      <c r="E4071" s="25"/>
      <c r="F4071" s="25"/>
      <c r="G4071" s="66"/>
    </row>
    <row r="4072" spans="1:7">
      <c r="A4072" s="23"/>
      <c r="B4072" s="24"/>
      <c r="C4072" s="25"/>
      <c r="D4072" s="25"/>
      <c r="E4072" s="25"/>
      <c r="F4072" s="25"/>
      <c r="G4072" s="66"/>
    </row>
    <row r="4073" spans="1:7">
      <c r="A4073" s="23"/>
      <c r="B4073" s="24"/>
      <c r="C4073" s="25"/>
      <c r="D4073" s="25"/>
      <c r="E4073" s="25"/>
      <c r="F4073" s="25"/>
      <c r="G4073" s="66"/>
    </row>
    <row r="4074" spans="1:7">
      <c r="A4074" s="23"/>
      <c r="B4074" s="24"/>
      <c r="C4074" s="25"/>
      <c r="D4074" s="25"/>
      <c r="E4074" s="25"/>
      <c r="F4074" s="25"/>
      <c r="G4074" s="66"/>
    </row>
    <row r="4075" spans="1:7">
      <c r="A4075" s="23"/>
      <c r="B4075" s="24"/>
      <c r="C4075" s="25"/>
      <c r="D4075" s="25"/>
      <c r="E4075" s="25"/>
      <c r="F4075" s="25"/>
      <c r="G4075" s="66"/>
    </row>
    <row r="4076" spans="1:7">
      <c r="A4076" s="23"/>
      <c r="B4076" s="24"/>
      <c r="C4076" s="25"/>
      <c r="D4076" s="25"/>
      <c r="E4076" s="25"/>
      <c r="F4076" s="25"/>
      <c r="G4076" s="66"/>
    </row>
    <row r="4077" spans="1:7">
      <c r="A4077" s="23"/>
      <c r="B4077" s="24"/>
      <c r="C4077" s="25"/>
      <c r="D4077" s="25"/>
      <c r="E4077" s="25"/>
      <c r="F4077" s="25"/>
      <c r="G4077" s="66"/>
    </row>
    <row r="4078" spans="1:7">
      <c r="A4078" s="23"/>
      <c r="B4078" s="24"/>
      <c r="C4078" s="25"/>
      <c r="D4078" s="25"/>
      <c r="E4078" s="25"/>
      <c r="F4078" s="25"/>
      <c r="G4078" s="66"/>
    </row>
    <row r="4079" spans="1:7">
      <c r="A4079" s="23"/>
      <c r="B4079" s="24"/>
      <c r="C4079" s="25"/>
      <c r="D4079" s="25"/>
      <c r="E4079" s="25"/>
      <c r="F4079" s="25"/>
      <c r="G4079" s="66"/>
    </row>
    <row r="4080" spans="1:7">
      <c r="A4080" s="23"/>
      <c r="B4080" s="24"/>
      <c r="C4080" s="25"/>
      <c r="D4080" s="25"/>
      <c r="E4080" s="25"/>
      <c r="F4080" s="25"/>
      <c r="G4080" s="66"/>
    </row>
    <row r="4081" spans="1:7">
      <c r="A4081" s="23"/>
      <c r="B4081" s="24"/>
      <c r="C4081" s="25"/>
      <c r="D4081" s="25"/>
      <c r="E4081" s="25"/>
      <c r="F4081" s="25"/>
      <c r="G4081" s="66"/>
    </row>
    <row r="4082" spans="1:7">
      <c r="A4082" s="23"/>
      <c r="B4082" s="24"/>
      <c r="C4082" s="25"/>
      <c r="D4082" s="25"/>
      <c r="E4082" s="25"/>
      <c r="F4082" s="25"/>
      <c r="G4082" s="66"/>
    </row>
    <row r="4083" spans="1:7">
      <c r="A4083" s="23"/>
      <c r="B4083" s="24"/>
      <c r="C4083" s="25"/>
      <c r="D4083" s="25"/>
      <c r="E4083" s="25"/>
      <c r="F4083" s="25"/>
      <c r="G4083" s="66"/>
    </row>
    <row r="4084" spans="1:7">
      <c r="A4084" s="23"/>
      <c r="B4084" s="24"/>
      <c r="C4084" s="25"/>
      <c r="D4084" s="25"/>
      <c r="E4084" s="25"/>
      <c r="F4084" s="25"/>
      <c r="G4084" s="66"/>
    </row>
    <row r="4085" spans="1:7">
      <c r="A4085" s="23"/>
      <c r="B4085" s="24"/>
      <c r="C4085" s="25"/>
      <c r="D4085" s="25"/>
      <c r="E4085" s="25"/>
      <c r="F4085" s="25"/>
      <c r="G4085" s="66"/>
    </row>
    <row r="4086" spans="1:7">
      <c r="A4086" s="23"/>
      <c r="B4086" s="24"/>
      <c r="C4086" s="25"/>
      <c r="D4086" s="25"/>
      <c r="E4086" s="25"/>
      <c r="F4086" s="25"/>
      <c r="G4086" s="66"/>
    </row>
    <row r="4087" spans="1:7">
      <c r="A4087" s="23"/>
      <c r="B4087" s="24"/>
      <c r="C4087" s="25"/>
      <c r="D4087" s="25"/>
      <c r="E4087" s="25"/>
      <c r="F4087" s="25"/>
      <c r="G4087" s="66"/>
    </row>
    <row r="4088" spans="1:7">
      <c r="A4088" s="23"/>
      <c r="B4088" s="24"/>
      <c r="C4088" s="25"/>
      <c r="D4088" s="25"/>
      <c r="E4088" s="25"/>
      <c r="F4088" s="25"/>
      <c r="G4088" s="66"/>
    </row>
    <row r="4089" spans="1:7">
      <c r="A4089" s="23"/>
      <c r="B4089" s="24"/>
      <c r="C4089" s="25"/>
      <c r="D4089" s="25"/>
      <c r="E4089" s="25"/>
      <c r="F4089" s="25"/>
      <c r="G4089" s="66"/>
    </row>
    <row r="4090" spans="1:7">
      <c r="A4090" s="23"/>
      <c r="B4090" s="24"/>
      <c r="C4090" s="25"/>
      <c r="D4090" s="25"/>
      <c r="E4090" s="25"/>
      <c r="F4090" s="25"/>
      <c r="G4090" s="66"/>
    </row>
    <row r="4091" spans="1:7">
      <c r="A4091" s="23"/>
      <c r="B4091" s="24"/>
      <c r="C4091" s="25"/>
      <c r="D4091" s="25"/>
      <c r="E4091" s="25"/>
      <c r="F4091" s="25"/>
      <c r="G4091" s="66"/>
    </row>
    <row r="4092" spans="1:7">
      <c r="A4092" s="23"/>
      <c r="B4092" s="24"/>
      <c r="C4092" s="25"/>
      <c r="D4092" s="25"/>
      <c r="E4092" s="25"/>
      <c r="F4092" s="25"/>
      <c r="G4092" s="66"/>
    </row>
    <row r="4093" spans="1:7">
      <c r="A4093" s="23"/>
      <c r="B4093" s="24"/>
      <c r="C4093" s="25"/>
      <c r="D4093" s="25"/>
      <c r="E4093" s="25"/>
      <c r="F4093" s="25"/>
      <c r="G4093" s="66"/>
    </row>
    <row r="4094" spans="1:7">
      <c r="A4094" s="23"/>
      <c r="B4094" s="24"/>
      <c r="C4094" s="25"/>
      <c r="D4094" s="25"/>
      <c r="E4094" s="25"/>
      <c r="F4094" s="25"/>
      <c r="G4094" s="66"/>
    </row>
    <row r="4095" spans="1:7">
      <c r="A4095" s="23"/>
      <c r="B4095" s="24"/>
      <c r="C4095" s="25"/>
      <c r="D4095" s="25"/>
      <c r="E4095" s="25"/>
      <c r="F4095" s="25"/>
      <c r="G4095" s="66"/>
    </row>
    <row r="4096" spans="1:7">
      <c r="A4096" s="23"/>
      <c r="B4096" s="24"/>
      <c r="C4096" s="25"/>
      <c r="D4096" s="25"/>
      <c r="E4096" s="25"/>
      <c r="F4096" s="25"/>
      <c r="G4096" s="66"/>
    </row>
    <row r="4097" spans="1:7">
      <c r="A4097" s="23"/>
      <c r="B4097" s="24"/>
      <c r="C4097" s="25"/>
      <c r="D4097" s="25"/>
      <c r="E4097" s="25"/>
      <c r="F4097" s="25"/>
      <c r="G4097" s="66"/>
    </row>
    <row r="4098" spans="1:7">
      <c r="A4098" s="23"/>
      <c r="B4098" s="24"/>
      <c r="C4098" s="25"/>
      <c r="D4098" s="25"/>
      <c r="E4098" s="25"/>
      <c r="F4098" s="25"/>
      <c r="G4098" s="66"/>
    </row>
    <row r="4099" spans="1:7">
      <c r="A4099" s="23"/>
      <c r="B4099" s="24"/>
      <c r="C4099" s="25"/>
      <c r="D4099" s="25"/>
      <c r="E4099" s="25"/>
      <c r="F4099" s="25"/>
      <c r="G4099" s="66"/>
    </row>
    <row r="4100" spans="1:7">
      <c r="A4100" s="23"/>
      <c r="B4100" s="24"/>
      <c r="C4100" s="25"/>
      <c r="D4100" s="25"/>
      <c r="E4100" s="25"/>
      <c r="F4100" s="25"/>
      <c r="G4100" s="66"/>
    </row>
    <row r="4101" spans="1:7">
      <c r="A4101" s="23"/>
      <c r="B4101" s="24"/>
      <c r="C4101" s="25"/>
      <c r="D4101" s="25"/>
      <c r="E4101" s="25"/>
      <c r="F4101" s="25"/>
      <c r="G4101" s="66"/>
    </row>
    <row r="4102" spans="1:7">
      <c r="A4102" s="23"/>
      <c r="B4102" s="24"/>
      <c r="C4102" s="25"/>
      <c r="D4102" s="25"/>
      <c r="E4102" s="25"/>
      <c r="F4102" s="25"/>
      <c r="G4102" s="66"/>
    </row>
    <row r="4103" spans="1:7">
      <c r="A4103" s="23"/>
      <c r="B4103" s="24"/>
      <c r="C4103" s="25"/>
      <c r="D4103" s="25"/>
      <c r="E4103" s="25"/>
      <c r="F4103" s="25"/>
      <c r="G4103" s="66"/>
    </row>
    <row r="4104" spans="1:7">
      <c r="A4104" s="23"/>
      <c r="B4104" s="24"/>
      <c r="C4104" s="25"/>
      <c r="D4104" s="25"/>
      <c r="E4104" s="25"/>
      <c r="F4104" s="25"/>
      <c r="G4104" s="66"/>
    </row>
    <row r="4105" spans="1:7">
      <c r="A4105" s="23"/>
      <c r="B4105" s="24"/>
      <c r="C4105" s="25"/>
      <c r="D4105" s="25"/>
      <c r="E4105" s="25"/>
      <c r="F4105" s="25"/>
      <c r="G4105" s="66"/>
    </row>
    <row r="4106" spans="1:7">
      <c r="A4106" s="23"/>
      <c r="B4106" s="24"/>
      <c r="C4106" s="25"/>
      <c r="D4106" s="25"/>
      <c r="E4106" s="25"/>
      <c r="F4106" s="25"/>
      <c r="G4106" s="66"/>
    </row>
    <row r="4107" spans="1:7">
      <c r="A4107" s="23"/>
      <c r="B4107" s="24"/>
      <c r="C4107" s="25"/>
      <c r="D4107" s="25"/>
      <c r="E4107" s="25"/>
      <c r="F4107" s="25"/>
      <c r="G4107" s="66"/>
    </row>
    <row r="4108" spans="1:7">
      <c r="A4108" s="23"/>
      <c r="B4108" s="24"/>
      <c r="C4108" s="25"/>
      <c r="D4108" s="25"/>
      <c r="E4108" s="25"/>
      <c r="F4108" s="25"/>
      <c r="G4108" s="66"/>
    </row>
    <row r="4109" spans="1:7">
      <c r="A4109" s="23"/>
      <c r="B4109" s="24"/>
      <c r="C4109" s="25"/>
      <c r="D4109" s="25"/>
      <c r="E4109" s="25"/>
      <c r="F4109" s="25"/>
      <c r="G4109" s="66"/>
    </row>
    <row r="4110" spans="1:7">
      <c r="A4110" s="23"/>
      <c r="B4110" s="24"/>
      <c r="C4110" s="25"/>
      <c r="D4110" s="25"/>
      <c r="E4110" s="25"/>
      <c r="F4110" s="25"/>
      <c r="G4110" s="66"/>
    </row>
    <row r="4111" spans="1:7">
      <c r="A4111" s="23"/>
      <c r="B4111" s="24"/>
      <c r="C4111" s="25"/>
      <c r="D4111" s="25"/>
      <c r="E4111" s="25"/>
      <c r="F4111" s="25"/>
      <c r="G4111" s="66"/>
    </row>
    <row r="4112" spans="1:7">
      <c r="A4112" s="23"/>
      <c r="B4112" s="24"/>
      <c r="C4112" s="25"/>
      <c r="D4112" s="25"/>
      <c r="E4112" s="25"/>
      <c r="F4112" s="25"/>
      <c r="G4112" s="66"/>
    </row>
    <row r="4113" spans="1:7">
      <c r="A4113" s="23"/>
      <c r="B4113" s="24"/>
      <c r="C4113" s="25"/>
      <c r="D4113" s="25"/>
      <c r="E4113" s="25"/>
      <c r="F4113" s="25"/>
      <c r="G4113" s="66"/>
    </row>
    <row r="4114" spans="1:7">
      <c r="A4114" s="23"/>
      <c r="B4114" s="24"/>
      <c r="C4114" s="25"/>
      <c r="D4114" s="25"/>
      <c r="E4114" s="25"/>
      <c r="F4114" s="25"/>
      <c r="G4114" s="66"/>
    </row>
    <row r="4115" spans="1:7">
      <c r="A4115" s="23"/>
      <c r="B4115" s="24"/>
      <c r="C4115" s="25"/>
      <c r="D4115" s="25"/>
      <c r="E4115" s="25"/>
      <c r="F4115" s="25"/>
      <c r="G4115" s="66"/>
    </row>
    <row r="4116" spans="1:7">
      <c r="A4116" s="23"/>
      <c r="B4116" s="24"/>
      <c r="C4116" s="25"/>
      <c r="D4116" s="25"/>
      <c r="E4116" s="25"/>
      <c r="F4116" s="25"/>
      <c r="G4116" s="66"/>
    </row>
    <row r="4117" spans="1:7">
      <c r="A4117" s="23"/>
      <c r="B4117" s="24"/>
      <c r="C4117" s="25"/>
      <c r="D4117" s="25"/>
      <c r="E4117" s="25"/>
      <c r="F4117" s="25"/>
      <c r="G4117" s="66"/>
    </row>
    <row r="4118" spans="1:7">
      <c r="A4118" s="23"/>
      <c r="B4118" s="24"/>
      <c r="C4118" s="25"/>
      <c r="D4118" s="25"/>
      <c r="E4118" s="25"/>
      <c r="F4118" s="25"/>
      <c r="G4118" s="66"/>
    </row>
    <row r="4119" spans="1:7">
      <c r="A4119" s="23"/>
      <c r="B4119" s="24"/>
      <c r="C4119" s="25"/>
      <c r="D4119" s="25"/>
      <c r="E4119" s="25"/>
      <c r="F4119" s="25"/>
      <c r="G4119" s="66"/>
    </row>
    <row r="4120" spans="1:7">
      <c r="A4120" s="23"/>
      <c r="B4120" s="24"/>
      <c r="C4120" s="25"/>
      <c r="D4120" s="25"/>
      <c r="E4120" s="25"/>
      <c r="F4120" s="25"/>
      <c r="G4120" s="66"/>
    </row>
    <row r="4121" spans="1:7">
      <c r="A4121" s="23"/>
      <c r="B4121" s="24"/>
      <c r="C4121" s="25"/>
      <c r="D4121" s="25"/>
      <c r="E4121" s="25"/>
      <c r="F4121" s="25"/>
      <c r="G4121" s="66"/>
    </row>
    <row r="4122" spans="1:7">
      <c r="A4122" s="23"/>
      <c r="B4122" s="24"/>
      <c r="C4122" s="25"/>
      <c r="D4122" s="25"/>
      <c r="E4122" s="25"/>
      <c r="F4122" s="25"/>
      <c r="G4122" s="66"/>
    </row>
    <row r="4123" spans="1:7">
      <c r="A4123" s="23"/>
      <c r="B4123" s="24"/>
      <c r="C4123" s="25"/>
      <c r="D4123" s="25"/>
      <c r="E4123" s="25"/>
      <c r="F4123" s="25"/>
      <c r="G4123" s="66"/>
    </row>
    <row r="4124" spans="1:7">
      <c r="A4124" s="23"/>
      <c r="B4124" s="24"/>
      <c r="C4124" s="25"/>
      <c r="D4124" s="25"/>
      <c r="E4124" s="25"/>
      <c r="F4124" s="25"/>
      <c r="G4124" s="66"/>
    </row>
    <row r="4125" spans="1:7">
      <c r="A4125" s="23"/>
      <c r="B4125" s="24"/>
      <c r="C4125" s="25"/>
      <c r="D4125" s="25"/>
      <c r="E4125" s="25"/>
      <c r="F4125" s="25"/>
      <c r="G4125" s="66"/>
    </row>
    <row r="4126" spans="1:7">
      <c r="A4126" s="23"/>
      <c r="B4126" s="24"/>
      <c r="C4126" s="25"/>
      <c r="D4126" s="25"/>
      <c r="E4126" s="25"/>
      <c r="F4126" s="25"/>
      <c r="G4126" s="66"/>
    </row>
    <row r="4127" spans="1:7">
      <c r="A4127" s="23"/>
      <c r="B4127" s="24"/>
      <c r="C4127" s="25"/>
      <c r="D4127" s="25"/>
      <c r="E4127" s="25"/>
      <c r="F4127" s="25"/>
      <c r="G4127" s="66"/>
    </row>
    <row r="4128" spans="1:7">
      <c r="A4128" s="23"/>
      <c r="B4128" s="24"/>
      <c r="C4128" s="25"/>
      <c r="D4128" s="25"/>
      <c r="E4128" s="25"/>
      <c r="F4128" s="25"/>
      <c r="G4128" s="66"/>
    </row>
    <row r="4129" spans="1:7">
      <c r="A4129" s="23"/>
      <c r="B4129" s="24"/>
      <c r="C4129" s="25"/>
      <c r="D4129" s="25"/>
      <c r="E4129" s="25"/>
      <c r="F4129" s="25"/>
      <c r="G4129" s="66"/>
    </row>
    <row r="4130" spans="1:7">
      <c r="A4130" s="23"/>
      <c r="B4130" s="24"/>
      <c r="C4130" s="25"/>
      <c r="D4130" s="25"/>
      <c r="E4130" s="25"/>
      <c r="F4130" s="25"/>
      <c r="G4130" s="66"/>
    </row>
    <row r="4131" spans="1:7">
      <c r="A4131" s="23"/>
      <c r="B4131" s="24"/>
      <c r="C4131" s="25"/>
      <c r="D4131" s="25"/>
      <c r="E4131" s="25"/>
      <c r="F4131" s="25"/>
      <c r="G4131" s="66"/>
    </row>
    <row r="4132" spans="1:7">
      <c r="A4132" s="23"/>
      <c r="B4132" s="24"/>
      <c r="C4132" s="25"/>
      <c r="D4132" s="25"/>
      <c r="E4132" s="25"/>
      <c r="F4132" s="25"/>
      <c r="G4132" s="66"/>
    </row>
    <row r="4133" spans="1:7">
      <c r="A4133" s="23"/>
      <c r="B4133" s="24"/>
      <c r="C4133" s="25"/>
      <c r="D4133" s="25"/>
      <c r="E4133" s="25"/>
      <c r="F4133" s="25"/>
      <c r="G4133" s="66"/>
    </row>
    <row r="4134" spans="1:7">
      <c r="A4134" s="23"/>
      <c r="B4134" s="24"/>
      <c r="C4134" s="25"/>
      <c r="D4134" s="25"/>
      <c r="E4134" s="25"/>
      <c r="F4134" s="25"/>
      <c r="G4134" s="66"/>
    </row>
    <row r="4135" spans="1:7">
      <c r="A4135" s="23"/>
      <c r="B4135" s="24"/>
      <c r="C4135" s="25"/>
      <c r="D4135" s="25"/>
      <c r="E4135" s="25"/>
      <c r="F4135" s="25"/>
      <c r="G4135" s="66"/>
    </row>
    <row r="4136" spans="1:7">
      <c r="A4136" s="23"/>
      <c r="B4136" s="24"/>
      <c r="C4136" s="25"/>
      <c r="D4136" s="25"/>
      <c r="E4136" s="25"/>
      <c r="F4136" s="25"/>
      <c r="G4136" s="66"/>
    </row>
    <row r="4137" spans="1:7">
      <c r="A4137" s="23"/>
      <c r="B4137" s="24"/>
      <c r="C4137" s="25"/>
      <c r="D4137" s="25"/>
      <c r="E4137" s="25"/>
      <c r="F4137" s="25"/>
      <c r="G4137" s="66"/>
    </row>
    <row r="4138" spans="1:7">
      <c r="A4138" s="23"/>
      <c r="B4138" s="24"/>
      <c r="C4138" s="25"/>
      <c r="D4138" s="25"/>
      <c r="E4138" s="25"/>
      <c r="F4138" s="25"/>
      <c r="G4138" s="66"/>
    </row>
    <row r="4139" spans="1:7">
      <c r="A4139" s="23"/>
      <c r="B4139" s="24"/>
      <c r="C4139" s="25"/>
      <c r="D4139" s="25"/>
      <c r="E4139" s="25"/>
      <c r="F4139" s="25"/>
      <c r="G4139" s="66"/>
    </row>
    <row r="4140" spans="1:7">
      <c r="A4140" s="23"/>
      <c r="B4140" s="24"/>
      <c r="C4140" s="25"/>
      <c r="D4140" s="25"/>
      <c r="E4140" s="25"/>
      <c r="F4140" s="25"/>
      <c r="G4140" s="66"/>
    </row>
    <row r="4141" spans="1:7">
      <c r="A4141" s="23"/>
      <c r="B4141" s="24"/>
      <c r="C4141" s="25"/>
      <c r="D4141" s="25"/>
      <c r="E4141" s="25"/>
      <c r="F4141" s="25"/>
      <c r="G4141" s="66"/>
    </row>
    <row r="4142" spans="1:7">
      <c r="A4142" s="23"/>
      <c r="B4142" s="24"/>
      <c r="C4142" s="25"/>
      <c r="D4142" s="25"/>
      <c r="E4142" s="25"/>
      <c r="F4142" s="25"/>
      <c r="G4142" s="66"/>
    </row>
    <row r="4143" spans="1:7">
      <c r="A4143" s="23"/>
      <c r="B4143" s="24"/>
      <c r="C4143" s="25"/>
      <c r="D4143" s="25"/>
      <c r="E4143" s="25"/>
      <c r="F4143" s="25"/>
      <c r="G4143" s="66"/>
    </row>
    <row r="4144" spans="1:7">
      <c r="A4144" s="23"/>
      <c r="B4144" s="24"/>
      <c r="C4144" s="25"/>
      <c r="D4144" s="25"/>
      <c r="E4144" s="25"/>
      <c r="F4144" s="25"/>
      <c r="G4144" s="66"/>
    </row>
    <row r="4145" spans="1:7">
      <c r="A4145" s="23"/>
      <c r="B4145" s="24"/>
      <c r="C4145" s="25"/>
      <c r="D4145" s="25"/>
      <c r="E4145" s="25"/>
      <c r="F4145" s="25"/>
      <c r="G4145" s="66"/>
    </row>
    <row r="4146" spans="1:7">
      <c r="A4146" s="23"/>
      <c r="B4146" s="24"/>
      <c r="C4146" s="25"/>
      <c r="D4146" s="25"/>
      <c r="E4146" s="25"/>
      <c r="F4146" s="25"/>
      <c r="G4146" s="66"/>
    </row>
    <row r="4147" spans="1:7">
      <c r="A4147" s="23"/>
      <c r="B4147" s="24"/>
      <c r="C4147" s="25"/>
      <c r="D4147" s="25"/>
      <c r="E4147" s="25"/>
      <c r="F4147" s="25"/>
      <c r="G4147" s="66"/>
    </row>
    <row r="4148" spans="1:7">
      <c r="A4148" s="23"/>
      <c r="B4148" s="24"/>
      <c r="C4148" s="25"/>
      <c r="D4148" s="25"/>
      <c r="E4148" s="25"/>
      <c r="F4148" s="25"/>
      <c r="G4148" s="66"/>
    </row>
    <row r="4149" spans="1:7">
      <c r="A4149" s="23"/>
      <c r="B4149" s="24"/>
      <c r="C4149" s="25"/>
      <c r="D4149" s="25"/>
      <c r="E4149" s="25"/>
      <c r="F4149" s="25"/>
      <c r="G4149" s="66"/>
    </row>
    <row r="4150" spans="1:7">
      <c r="A4150" s="23"/>
      <c r="B4150" s="24"/>
      <c r="C4150" s="25"/>
      <c r="D4150" s="25"/>
      <c r="E4150" s="25"/>
      <c r="F4150" s="25"/>
      <c r="G4150" s="66"/>
    </row>
    <row r="4151" spans="1:7">
      <c r="A4151" s="23"/>
      <c r="B4151" s="24"/>
      <c r="C4151" s="25"/>
      <c r="D4151" s="25"/>
      <c r="E4151" s="25"/>
      <c r="F4151" s="25"/>
      <c r="G4151" s="66"/>
    </row>
    <row r="4152" spans="1:7">
      <c r="A4152" s="23"/>
      <c r="B4152" s="24"/>
      <c r="C4152" s="25"/>
      <c r="D4152" s="25"/>
      <c r="E4152" s="25"/>
      <c r="F4152" s="25"/>
      <c r="G4152" s="66"/>
    </row>
    <row r="4153" spans="1:7">
      <c r="A4153" s="23"/>
      <c r="B4153" s="24"/>
      <c r="C4153" s="25"/>
      <c r="D4153" s="25"/>
      <c r="E4153" s="25"/>
      <c r="F4153" s="25"/>
      <c r="G4153" s="66"/>
    </row>
    <row r="4154" spans="1:7">
      <c r="A4154" s="23"/>
      <c r="B4154" s="24"/>
      <c r="C4154" s="25"/>
      <c r="D4154" s="25"/>
      <c r="E4154" s="25"/>
      <c r="F4154" s="25"/>
      <c r="G4154" s="66"/>
    </row>
    <row r="4155" spans="1:7">
      <c r="A4155" s="23"/>
      <c r="B4155" s="24"/>
      <c r="C4155" s="25"/>
      <c r="D4155" s="25"/>
      <c r="E4155" s="25"/>
      <c r="F4155" s="25"/>
      <c r="G4155" s="66"/>
    </row>
    <row r="4156" spans="1:7">
      <c r="A4156" s="23"/>
      <c r="B4156" s="24"/>
      <c r="C4156" s="25"/>
      <c r="D4156" s="25"/>
      <c r="E4156" s="25"/>
      <c r="F4156" s="25"/>
      <c r="G4156" s="66"/>
    </row>
    <row r="4157" spans="1:7">
      <c r="A4157" s="23"/>
      <c r="B4157" s="24"/>
      <c r="C4157" s="25"/>
      <c r="D4157" s="25"/>
      <c r="E4157" s="25"/>
      <c r="F4157" s="25"/>
      <c r="G4157" s="66"/>
    </row>
    <row r="4158" spans="1:7">
      <c r="A4158" s="23"/>
      <c r="B4158" s="24"/>
      <c r="C4158" s="25"/>
      <c r="D4158" s="25"/>
      <c r="E4158" s="25"/>
      <c r="F4158" s="25"/>
      <c r="G4158" s="66"/>
    </row>
    <row r="4159" spans="1:7">
      <c r="A4159" s="23"/>
      <c r="B4159" s="24"/>
      <c r="C4159" s="25"/>
      <c r="D4159" s="25"/>
      <c r="E4159" s="25"/>
      <c r="F4159" s="25"/>
      <c r="G4159" s="66"/>
    </row>
    <row r="4160" spans="1:7">
      <c r="A4160" s="23"/>
      <c r="B4160" s="24"/>
      <c r="C4160" s="25"/>
      <c r="D4160" s="25"/>
      <c r="E4160" s="25"/>
      <c r="F4160" s="25"/>
      <c r="G4160" s="66"/>
    </row>
    <row r="4161" spans="1:7">
      <c r="A4161" s="23"/>
      <c r="B4161" s="24"/>
      <c r="C4161" s="25"/>
      <c r="D4161" s="25"/>
      <c r="E4161" s="25"/>
      <c r="F4161" s="25"/>
      <c r="G4161" s="66"/>
    </row>
    <row r="4162" spans="1:7">
      <c r="A4162" s="23"/>
      <c r="B4162" s="24"/>
      <c r="C4162" s="25"/>
      <c r="D4162" s="25"/>
      <c r="E4162" s="25"/>
      <c r="F4162" s="25"/>
      <c r="G4162" s="66"/>
    </row>
    <row r="4163" spans="1:7">
      <c r="A4163" s="23"/>
      <c r="B4163" s="24"/>
      <c r="C4163" s="25"/>
      <c r="D4163" s="25"/>
      <c r="E4163" s="25"/>
      <c r="F4163" s="25"/>
      <c r="G4163" s="66"/>
    </row>
    <row r="4164" spans="1:7">
      <c r="A4164" s="23"/>
      <c r="B4164" s="24"/>
      <c r="C4164" s="25"/>
      <c r="D4164" s="25"/>
      <c r="E4164" s="25"/>
      <c r="F4164" s="25"/>
      <c r="G4164" s="66"/>
    </row>
    <row r="4165" spans="1:7">
      <c r="A4165" s="23"/>
      <c r="B4165" s="24"/>
      <c r="C4165" s="25"/>
      <c r="D4165" s="25"/>
      <c r="E4165" s="25"/>
      <c r="F4165" s="25"/>
      <c r="G4165" s="66"/>
    </row>
    <row r="4166" spans="1:7">
      <c r="A4166" s="23"/>
      <c r="B4166" s="24"/>
      <c r="C4166" s="25"/>
      <c r="D4166" s="25"/>
      <c r="E4166" s="25"/>
      <c r="F4166" s="25"/>
      <c r="G4166" s="66"/>
    </row>
    <row r="4167" spans="1:7">
      <c r="A4167" s="23"/>
      <c r="B4167" s="24"/>
      <c r="C4167" s="25"/>
      <c r="D4167" s="25"/>
      <c r="E4167" s="25"/>
      <c r="F4167" s="25"/>
      <c r="G4167" s="66"/>
    </row>
    <row r="4168" spans="1:7">
      <c r="A4168" s="23"/>
      <c r="B4168" s="24"/>
      <c r="C4168" s="25"/>
      <c r="D4168" s="25"/>
      <c r="E4168" s="25"/>
      <c r="F4168" s="25"/>
      <c r="G4168" s="66"/>
    </row>
    <row r="4169" spans="1:7">
      <c r="A4169" s="23"/>
      <c r="B4169" s="24"/>
      <c r="C4169" s="25"/>
      <c r="D4169" s="25"/>
      <c r="E4169" s="25"/>
      <c r="F4169" s="25"/>
      <c r="G4169" s="66"/>
    </row>
    <row r="4170" spans="1:7">
      <c r="A4170" s="23"/>
      <c r="B4170" s="24"/>
      <c r="C4170" s="25"/>
      <c r="D4170" s="25"/>
      <c r="E4170" s="25"/>
      <c r="F4170" s="25"/>
      <c r="G4170" s="66"/>
    </row>
    <row r="4171" spans="1:7">
      <c r="A4171" s="23"/>
      <c r="B4171" s="24"/>
      <c r="C4171" s="25"/>
      <c r="D4171" s="25"/>
      <c r="E4171" s="25"/>
      <c r="F4171" s="25"/>
      <c r="G4171" s="66"/>
    </row>
    <row r="4172" spans="1:7">
      <c r="A4172" s="23"/>
      <c r="B4172" s="24"/>
      <c r="C4172" s="25"/>
      <c r="D4172" s="25"/>
      <c r="E4172" s="25"/>
      <c r="F4172" s="25"/>
      <c r="G4172" s="66"/>
    </row>
    <row r="4173" spans="1:7">
      <c r="A4173" s="23"/>
      <c r="B4173" s="24"/>
      <c r="C4173" s="25"/>
      <c r="D4173" s="25"/>
      <c r="E4173" s="25"/>
      <c r="F4173" s="25"/>
      <c r="G4173" s="66"/>
    </row>
    <row r="4174" spans="1:7">
      <c r="A4174" s="23"/>
      <c r="B4174" s="24"/>
      <c r="C4174" s="25"/>
      <c r="D4174" s="25"/>
      <c r="E4174" s="25"/>
      <c r="F4174" s="25"/>
      <c r="G4174" s="66"/>
    </row>
    <row r="4175" spans="1:7">
      <c r="A4175" s="23"/>
      <c r="B4175" s="24"/>
      <c r="C4175" s="25"/>
      <c r="D4175" s="25"/>
      <c r="E4175" s="25"/>
      <c r="F4175" s="25"/>
      <c r="G4175" s="66"/>
    </row>
    <row r="4176" spans="1:7">
      <c r="A4176" s="23"/>
      <c r="B4176" s="24"/>
      <c r="C4176" s="25"/>
      <c r="D4176" s="25"/>
      <c r="E4176" s="25"/>
      <c r="F4176" s="25"/>
      <c r="G4176" s="66"/>
    </row>
    <row r="4177" spans="1:7">
      <c r="A4177" s="23"/>
      <c r="B4177" s="24"/>
      <c r="C4177" s="25"/>
      <c r="D4177" s="25"/>
      <c r="E4177" s="25"/>
      <c r="F4177" s="25"/>
      <c r="G4177" s="66"/>
    </row>
    <row r="4178" spans="1:7">
      <c r="A4178" s="23"/>
      <c r="B4178" s="24"/>
      <c r="C4178" s="25"/>
      <c r="D4178" s="25"/>
      <c r="E4178" s="25"/>
      <c r="F4178" s="25"/>
      <c r="G4178" s="66"/>
    </row>
    <row r="4179" spans="1:7">
      <c r="A4179" s="23"/>
      <c r="B4179" s="24"/>
      <c r="C4179" s="25"/>
      <c r="D4179" s="25"/>
      <c r="E4179" s="25"/>
      <c r="F4179" s="25"/>
      <c r="G4179" s="66"/>
    </row>
    <row r="4180" spans="1:7">
      <c r="A4180" s="23"/>
      <c r="B4180" s="24"/>
      <c r="C4180" s="25"/>
      <c r="D4180" s="25"/>
      <c r="E4180" s="25"/>
      <c r="F4180" s="25"/>
      <c r="G4180" s="66"/>
    </row>
    <row r="4181" spans="1:7">
      <c r="A4181" s="23"/>
      <c r="B4181" s="24"/>
      <c r="C4181" s="25"/>
      <c r="D4181" s="25"/>
      <c r="E4181" s="25"/>
      <c r="F4181" s="25"/>
      <c r="G4181" s="66"/>
    </row>
    <row r="4182" spans="1:7">
      <c r="A4182" s="23"/>
      <c r="B4182" s="24"/>
      <c r="C4182" s="25"/>
      <c r="D4182" s="25"/>
      <c r="E4182" s="25"/>
      <c r="F4182" s="25"/>
      <c r="G4182" s="66"/>
    </row>
    <row r="4183" spans="1:7">
      <c r="A4183" s="23"/>
      <c r="B4183" s="24"/>
      <c r="C4183" s="25"/>
      <c r="D4183" s="25"/>
      <c r="E4183" s="25"/>
      <c r="F4183" s="25"/>
      <c r="G4183" s="66"/>
    </row>
    <row r="4184" spans="1:7">
      <c r="A4184" s="23"/>
      <c r="B4184" s="24"/>
      <c r="C4184" s="25"/>
      <c r="D4184" s="25"/>
      <c r="E4184" s="25"/>
      <c r="F4184" s="25"/>
      <c r="G4184" s="66"/>
    </row>
    <row r="4185" spans="1:7">
      <c r="A4185" s="23"/>
      <c r="B4185" s="24"/>
      <c r="C4185" s="25"/>
      <c r="D4185" s="25"/>
      <c r="E4185" s="25"/>
      <c r="F4185" s="25"/>
      <c r="G4185" s="66"/>
    </row>
    <row r="4186" spans="1:7">
      <c r="A4186" s="23"/>
      <c r="B4186" s="24"/>
      <c r="C4186" s="25"/>
      <c r="D4186" s="25"/>
      <c r="E4186" s="25"/>
      <c r="F4186" s="25"/>
      <c r="G4186" s="66"/>
    </row>
    <row r="4187" spans="1:7">
      <c r="A4187" s="23"/>
      <c r="B4187" s="24"/>
      <c r="C4187" s="25"/>
      <c r="D4187" s="25"/>
      <c r="E4187" s="25"/>
      <c r="F4187" s="25"/>
      <c r="G4187" s="66"/>
    </row>
    <row r="4188" spans="1:7">
      <c r="A4188" s="23"/>
      <c r="B4188" s="24"/>
      <c r="C4188" s="25"/>
      <c r="D4188" s="25"/>
      <c r="E4188" s="25"/>
      <c r="F4188" s="25"/>
      <c r="G4188" s="66"/>
    </row>
    <row r="4189" spans="1:7">
      <c r="A4189" s="23"/>
      <c r="B4189" s="24"/>
      <c r="C4189" s="25"/>
      <c r="D4189" s="25"/>
      <c r="E4189" s="25"/>
      <c r="F4189" s="25"/>
      <c r="G4189" s="66"/>
    </row>
    <row r="4190" spans="1:7">
      <c r="A4190" s="23"/>
      <c r="B4190" s="24"/>
      <c r="C4190" s="25"/>
      <c r="D4190" s="25"/>
      <c r="E4190" s="25"/>
      <c r="F4190" s="25"/>
      <c r="G4190" s="66"/>
    </row>
    <row r="4191" spans="1:7">
      <c r="A4191" s="23"/>
      <c r="B4191" s="24"/>
      <c r="C4191" s="25"/>
      <c r="D4191" s="25"/>
      <c r="E4191" s="25"/>
      <c r="F4191" s="25"/>
      <c r="G4191" s="66"/>
    </row>
    <row r="4192" spans="1:7">
      <c r="A4192" s="23"/>
      <c r="B4192" s="24"/>
      <c r="C4192" s="25"/>
      <c r="D4192" s="25"/>
      <c r="E4192" s="25"/>
      <c r="F4192" s="25"/>
      <c r="G4192" s="66"/>
    </row>
    <row r="4193" spans="1:7">
      <c r="A4193" s="23"/>
      <c r="B4193" s="24"/>
      <c r="C4193" s="25"/>
      <c r="D4193" s="25"/>
      <c r="E4193" s="25"/>
      <c r="F4193" s="25"/>
      <c r="G4193" s="66"/>
    </row>
    <row r="4194" spans="1:7">
      <c r="A4194" s="23"/>
      <c r="B4194" s="24"/>
      <c r="C4194" s="25"/>
      <c r="D4194" s="25"/>
      <c r="E4194" s="25"/>
      <c r="F4194" s="25"/>
      <c r="G4194" s="66"/>
    </row>
    <row r="4195" spans="1:7">
      <c r="A4195" s="23"/>
      <c r="B4195" s="24"/>
      <c r="C4195" s="25"/>
      <c r="D4195" s="25"/>
      <c r="E4195" s="25"/>
      <c r="F4195" s="25"/>
      <c r="G4195" s="66"/>
    </row>
    <row r="4196" spans="1:7">
      <c r="A4196" s="23"/>
      <c r="B4196" s="24"/>
      <c r="C4196" s="25"/>
      <c r="D4196" s="25"/>
      <c r="E4196" s="25"/>
      <c r="F4196" s="25"/>
      <c r="G4196" s="66"/>
    </row>
    <row r="4197" spans="1:7">
      <c r="A4197" s="23"/>
      <c r="B4197" s="24"/>
      <c r="C4197" s="25"/>
      <c r="D4197" s="25"/>
      <c r="E4197" s="25"/>
      <c r="F4197" s="25"/>
      <c r="G4197" s="66"/>
    </row>
    <row r="4198" spans="1:7">
      <c r="A4198" s="23"/>
      <c r="B4198" s="24"/>
      <c r="C4198" s="25"/>
      <c r="D4198" s="25"/>
      <c r="E4198" s="25"/>
      <c r="F4198" s="25"/>
      <c r="G4198" s="66"/>
    </row>
    <row r="4199" spans="1:7">
      <c r="A4199" s="23"/>
      <c r="B4199" s="24"/>
      <c r="C4199" s="25"/>
      <c r="D4199" s="25"/>
      <c r="E4199" s="25"/>
      <c r="F4199" s="25"/>
      <c r="G4199" s="66"/>
    </row>
    <row r="4200" spans="1:7">
      <c r="A4200" s="23"/>
      <c r="B4200" s="24"/>
      <c r="C4200" s="25"/>
      <c r="D4200" s="25"/>
      <c r="E4200" s="25"/>
      <c r="F4200" s="25"/>
      <c r="G4200" s="66"/>
    </row>
    <row r="4201" spans="1:7">
      <c r="A4201" s="23"/>
      <c r="B4201" s="24"/>
      <c r="C4201" s="25"/>
      <c r="D4201" s="25"/>
      <c r="E4201" s="25"/>
      <c r="F4201" s="25"/>
      <c r="G4201" s="66"/>
    </row>
    <row r="4202" spans="1:7">
      <c r="A4202" s="23"/>
      <c r="B4202" s="24"/>
      <c r="C4202" s="25"/>
      <c r="D4202" s="25"/>
      <c r="E4202" s="25"/>
      <c r="F4202" s="25"/>
      <c r="G4202" s="66"/>
    </row>
    <row r="4203" spans="1:7">
      <c r="A4203" s="23"/>
      <c r="B4203" s="24"/>
      <c r="C4203" s="25"/>
      <c r="D4203" s="25"/>
      <c r="E4203" s="25"/>
      <c r="F4203" s="25"/>
      <c r="G4203" s="66"/>
    </row>
    <row r="4204" spans="1:7">
      <c r="A4204" s="23"/>
      <c r="B4204" s="24"/>
      <c r="C4204" s="25"/>
      <c r="D4204" s="25"/>
      <c r="E4204" s="25"/>
      <c r="F4204" s="25"/>
      <c r="G4204" s="66"/>
    </row>
    <row r="4205" spans="1:7">
      <c r="A4205" s="23"/>
      <c r="B4205" s="24"/>
      <c r="C4205" s="25"/>
      <c r="D4205" s="25"/>
      <c r="E4205" s="25"/>
      <c r="F4205" s="25"/>
      <c r="G4205" s="66"/>
    </row>
    <row r="4206" spans="1:7">
      <c r="A4206" s="23"/>
      <c r="B4206" s="24"/>
      <c r="C4206" s="25"/>
      <c r="D4206" s="25"/>
      <c r="E4206" s="25"/>
      <c r="F4206" s="25"/>
      <c r="G4206" s="66"/>
    </row>
    <row r="4207" spans="1:7">
      <c r="A4207" s="23"/>
      <c r="B4207" s="24"/>
      <c r="C4207" s="25"/>
      <c r="D4207" s="25"/>
      <c r="E4207" s="25"/>
      <c r="F4207" s="25"/>
      <c r="G4207" s="66"/>
    </row>
    <row r="4208" spans="1:7">
      <c r="A4208" s="23"/>
      <c r="B4208" s="24"/>
      <c r="C4208" s="25"/>
      <c r="D4208" s="25"/>
      <c r="E4208" s="25"/>
      <c r="F4208" s="25"/>
      <c r="G4208" s="66"/>
    </row>
    <row r="4209" spans="1:7">
      <c r="A4209" s="23"/>
      <c r="B4209" s="24"/>
      <c r="C4209" s="25"/>
      <c r="D4209" s="25"/>
      <c r="E4209" s="25"/>
      <c r="F4209" s="25"/>
      <c r="G4209" s="66"/>
    </row>
    <row r="4210" spans="1:7">
      <c r="A4210" s="23"/>
      <c r="B4210" s="24"/>
      <c r="C4210" s="25"/>
      <c r="D4210" s="25"/>
      <c r="E4210" s="25"/>
      <c r="F4210" s="25"/>
      <c r="G4210" s="66"/>
    </row>
    <row r="4211" spans="1:7">
      <c r="A4211" s="23"/>
      <c r="B4211" s="24"/>
      <c r="C4211" s="25"/>
      <c r="D4211" s="25"/>
      <c r="E4211" s="25"/>
      <c r="F4211" s="25"/>
      <c r="G4211" s="66"/>
    </row>
    <row r="4212" spans="1:7">
      <c r="A4212" s="23"/>
      <c r="B4212" s="24"/>
      <c r="C4212" s="25"/>
      <c r="D4212" s="25"/>
      <c r="E4212" s="25"/>
      <c r="F4212" s="25"/>
      <c r="G4212" s="66"/>
    </row>
    <row r="4213" spans="1:7">
      <c r="A4213" s="23"/>
      <c r="B4213" s="24"/>
      <c r="C4213" s="25"/>
      <c r="D4213" s="25"/>
      <c r="E4213" s="25"/>
      <c r="F4213" s="25"/>
      <c r="G4213" s="66"/>
    </row>
    <row r="4214" spans="1:7">
      <c r="A4214" s="23"/>
      <c r="B4214" s="24"/>
      <c r="C4214" s="25"/>
      <c r="D4214" s="25"/>
      <c r="E4214" s="25"/>
      <c r="F4214" s="25"/>
      <c r="G4214" s="66"/>
    </row>
    <row r="4215" spans="1:7">
      <c r="A4215" s="23"/>
      <c r="B4215" s="24"/>
      <c r="C4215" s="25"/>
      <c r="D4215" s="25"/>
      <c r="E4215" s="25"/>
      <c r="F4215" s="25"/>
      <c r="G4215" s="66"/>
    </row>
    <row r="4216" spans="1:7">
      <c r="A4216" s="23"/>
      <c r="B4216" s="24"/>
      <c r="C4216" s="25"/>
      <c r="D4216" s="25"/>
      <c r="E4216" s="25"/>
      <c r="F4216" s="25"/>
      <c r="G4216" s="66"/>
    </row>
    <row r="4217" spans="1:7">
      <c r="A4217" s="23"/>
      <c r="B4217" s="24"/>
      <c r="C4217" s="25"/>
      <c r="D4217" s="25"/>
      <c r="E4217" s="25"/>
      <c r="F4217" s="25"/>
      <c r="G4217" s="66"/>
    </row>
    <row r="4218" spans="1:7">
      <c r="A4218" s="23"/>
      <c r="B4218" s="24"/>
      <c r="C4218" s="25"/>
      <c r="D4218" s="25"/>
      <c r="E4218" s="25"/>
      <c r="F4218" s="25"/>
      <c r="G4218" s="66"/>
    </row>
    <row r="4219" spans="1:7">
      <c r="A4219" s="23"/>
      <c r="B4219" s="24"/>
      <c r="C4219" s="25"/>
      <c r="D4219" s="25"/>
      <c r="E4219" s="25"/>
      <c r="F4219" s="25"/>
      <c r="G4219" s="66"/>
    </row>
    <row r="4220" spans="1:7">
      <c r="A4220" s="23"/>
      <c r="B4220" s="24"/>
      <c r="C4220" s="25"/>
      <c r="D4220" s="25"/>
      <c r="E4220" s="25"/>
      <c r="F4220" s="25"/>
      <c r="G4220" s="66"/>
    </row>
    <row r="4221" spans="1:7">
      <c r="A4221" s="23"/>
      <c r="B4221" s="24"/>
      <c r="C4221" s="25"/>
      <c r="D4221" s="25"/>
      <c r="E4221" s="25"/>
      <c r="F4221" s="25"/>
      <c r="G4221" s="66"/>
    </row>
    <row r="4222" spans="1:7">
      <c r="A4222" s="23"/>
      <c r="B4222" s="24"/>
      <c r="C4222" s="25"/>
      <c r="D4222" s="25"/>
      <c r="E4222" s="25"/>
      <c r="F4222" s="25"/>
      <c r="G4222" s="66"/>
    </row>
    <row r="4223" spans="1:7">
      <c r="A4223" s="23"/>
      <c r="B4223" s="24"/>
      <c r="C4223" s="25"/>
      <c r="D4223" s="25"/>
      <c r="E4223" s="25"/>
      <c r="F4223" s="25"/>
      <c r="G4223" s="66"/>
    </row>
    <row r="4224" spans="1:7">
      <c r="A4224" s="23"/>
      <c r="B4224" s="24"/>
      <c r="C4224" s="25"/>
      <c r="D4224" s="25"/>
      <c r="E4224" s="25"/>
      <c r="F4224" s="25"/>
      <c r="G4224" s="66"/>
    </row>
    <row r="4225" spans="1:7">
      <c r="A4225" s="23"/>
      <c r="B4225" s="24"/>
      <c r="C4225" s="25"/>
      <c r="D4225" s="25"/>
      <c r="E4225" s="25"/>
      <c r="F4225" s="25"/>
      <c r="G4225" s="66"/>
    </row>
    <row r="4226" spans="1:7">
      <c r="A4226" s="23"/>
      <c r="B4226" s="24"/>
      <c r="C4226" s="25"/>
      <c r="D4226" s="25"/>
      <c r="E4226" s="25"/>
      <c r="F4226" s="25"/>
      <c r="G4226" s="66"/>
    </row>
    <row r="4227" spans="1:7">
      <c r="A4227" s="23"/>
      <c r="B4227" s="24"/>
      <c r="C4227" s="25"/>
      <c r="D4227" s="25"/>
      <c r="E4227" s="25"/>
      <c r="F4227" s="25"/>
      <c r="G4227" s="66"/>
    </row>
    <row r="4228" spans="1:7">
      <c r="A4228" s="23"/>
      <c r="B4228" s="24"/>
      <c r="C4228" s="25"/>
      <c r="D4228" s="25"/>
      <c r="E4228" s="25"/>
      <c r="F4228" s="25"/>
      <c r="G4228" s="66"/>
    </row>
    <row r="4229" spans="1:7">
      <c r="A4229" s="23"/>
      <c r="B4229" s="24"/>
      <c r="C4229" s="25"/>
      <c r="D4229" s="25"/>
      <c r="E4229" s="25"/>
      <c r="F4229" s="25"/>
      <c r="G4229" s="66"/>
    </row>
    <row r="4230" spans="1:7">
      <c r="A4230" s="23"/>
      <c r="B4230" s="24"/>
      <c r="C4230" s="25"/>
      <c r="D4230" s="25"/>
      <c r="E4230" s="25"/>
      <c r="F4230" s="25"/>
      <c r="G4230" s="66"/>
    </row>
    <row r="4231" spans="1:7">
      <c r="A4231" s="23"/>
      <c r="B4231" s="24"/>
      <c r="C4231" s="25"/>
      <c r="D4231" s="25"/>
      <c r="E4231" s="25"/>
      <c r="F4231" s="25"/>
      <c r="G4231" s="66"/>
    </row>
    <row r="4232" spans="1:7">
      <c r="A4232" s="23"/>
      <c r="B4232" s="24"/>
      <c r="C4232" s="25"/>
      <c r="D4232" s="25"/>
      <c r="E4232" s="25"/>
      <c r="F4232" s="25"/>
      <c r="G4232" s="66"/>
    </row>
    <row r="4233" spans="1:7">
      <c r="A4233" s="23"/>
      <c r="B4233" s="24"/>
      <c r="C4233" s="25"/>
      <c r="D4233" s="25"/>
      <c r="E4233" s="25"/>
      <c r="F4233" s="25"/>
      <c r="G4233" s="66"/>
    </row>
    <row r="4234" spans="1:7">
      <c r="A4234" s="23"/>
      <c r="B4234" s="24"/>
      <c r="C4234" s="25"/>
      <c r="D4234" s="25"/>
      <c r="E4234" s="25"/>
      <c r="F4234" s="25"/>
      <c r="G4234" s="66"/>
    </row>
    <row r="4235" spans="1:7">
      <c r="A4235" s="23"/>
      <c r="B4235" s="24"/>
      <c r="C4235" s="25"/>
      <c r="D4235" s="25"/>
      <c r="E4235" s="25"/>
      <c r="F4235" s="25"/>
      <c r="G4235" s="66"/>
    </row>
    <row r="4236" spans="1:7">
      <c r="A4236" s="23"/>
      <c r="B4236" s="24"/>
      <c r="C4236" s="25"/>
      <c r="D4236" s="25"/>
      <c r="E4236" s="25"/>
      <c r="F4236" s="25"/>
      <c r="G4236" s="66"/>
    </row>
    <row r="4237" spans="1:7">
      <c r="A4237" s="23"/>
      <c r="B4237" s="24"/>
      <c r="C4237" s="25"/>
      <c r="D4237" s="25"/>
      <c r="E4237" s="25"/>
      <c r="F4237" s="25"/>
      <c r="G4237" s="66"/>
    </row>
    <row r="4238" spans="1:7">
      <c r="A4238" s="23"/>
      <c r="B4238" s="24"/>
      <c r="C4238" s="25"/>
      <c r="D4238" s="25"/>
      <c r="E4238" s="25"/>
      <c r="F4238" s="25"/>
      <c r="G4238" s="66"/>
    </row>
    <row r="4239" spans="1:7">
      <c r="A4239" s="23"/>
      <c r="B4239" s="24"/>
      <c r="C4239" s="25"/>
      <c r="D4239" s="25"/>
      <c r="E4239" s="25"/>
      <c r="F4239" s="25"/>
      <c r="G4239" s="66"/>
    </row>
    <row r="4240" spans="1:7">
      <c r="A4240" s="23"/>
      <c r="B4240" s="24"/>
      <c r="C4240" s="25"/>
      <c r="D4240" s="25"/>
      <c r="E4240" s="25"/>
      <c r="F4240" s="25"/>
      <c r="G4240" s="66"/>
    </row>
    <row r="4241" spans="1:7">
      <c r="A4241" s="23"/>
      <c r="B4241" s="24"/>
      <c r="C4241" s="25"/>
      <c r="D4241" s="25"/>
      <c r="E4241" s="25"/>
      <c r="F4241" s="25"/>
      <c r="G4241" s="66"/>
    </row>
    <row r="4242" spans="1:7">
      <c r="A4242" s="23"/>
      <c r="B4242" s="24"/>
      <c r="C4242" s="25"/>
      <c r="D4242" s="25"/>
      <c r="E4242" s="25"/>
      <c r="F4242" s="25"/>
      <c r="G4242" s="66"/>
    </row>
    <row r="4243" spans="1:7">
      <c r="A4243" s="23"/>
      <c r="B4243" s="24"/>
      <c r="C4243" s="25"/>
      <c r="D4243" s="25"/>
      <c r="E4243" s="25"/>
      <c r="F4243" s="25"/>
      <c r="G4243" s="66"/>
    </row>
    <row r="4244" spans="1:7">
      <c r="A4244" s="23"/>
      <c r="B4244" s="24"/>
      <c r="C4244" s="25"/>
      <c r="D4244" s="25"/>
      <c r="E4244" s="25"/>
      <c r="F4244" s="25"/>
      <c r="G4244" s="66"/>
    </row>
    <row r="4245" spans="1:7">
      <c r="A4245" s="23"/>
      <c r="B4245" s="24"/>
      <c r="C4245" s="25"/>
      <c r="D4245" s="25"/>
      <c r="E4245" s="25"/>
      <c r="F4245" s="25"/>
      <c r="G4245" s="66"/>
    </row>
    <row r="4246" spans="1:7">
      <c r="A4246" s="23"/>
      <c r="B4246" s="24"/>
      <c r="C4246" s="25"/>
      <c r="D4246" s="25"/>
      <c r="E4246" s="25"/>
      <c r="F4246" s="25"/>
      <c r="G4246" s="66"/>
    </row>
    <row r="4247" spans="1:7">
      <c r="A4247" s="23"/>
      <c r="B4247" s="24"/>
      <c r="C4247" s="25"/>
      <c r="D4247" s="25"/>
      <c r="E4247" s="25"/>
      <c r="F4247" s="25"/>
      <c r="G4247" s="66"/>
    </row>
    <row r="4248" spans="1:7">
      <c r="A4248" s="23"/>
      <c r="B4248" s="24"/>
      <c r="C4248" s="25"/>
      <c r="D4248" s="25"/>
      <c r="E4248" s="25"/>
      <c r="F4248" s="25"/>
      <c r="G4248" s="66"/>
    </row>
    <row r="4249" spans="1:7">
      <c r="A4249" s="23"/>
      <c r="B4249" s="24"/>
      <c r="C4249" s="25"/>
      <c r="D4249" s="25"/>
      <c r="E4249" s="25"/>
      <c r="F4249" s="25"/>
      <c r="G4249" s="66"/>
    </row>
    <row r="4250" spans="1:7">
      <c r="A4250" s="23"/>
      <c r="B4250" s="24"/>
      <c r="C4250" s="25"/>
      <c r="D4250" s="25"/>
      <c r="E4250" s="25"/>
      <c r="F4250" s="25"/>
      <c r="G4250" s="66"/>
    </row>
    <row r="4251" spans="1:7">
      <c r="A4251" s="23"/>
      <c r="B4251" s="24"/>
      <c r="C4251" s="25"/>
      <c r="D4251" s="25"/>
      <c r="E4251" s="25"/>
      <c r="F4251" s="25"/>
      <c r="G4251" s="66"/>
    </row>
    <row r="4252" spans="1:7">
      <c r="A4252" s="23"/>
      <c r="B4252" s="24"/>
      <c r="C4252" s="25"/>
      <c r="D4252" s="25"/>
      <c r="E4252" s="25"/>
      <c r="F4252" s="25"/>
      <c r="G4252" s="66"/>
    </row>
    <row r="4253" spans="1:7">
      <c r="A4253" s="23"/>
      <c r="B4253" s="24"/>
      <c r="C4253" s="25"/>
      <c r="D4253" s="25"/>
      <c r="E4253" s="25"/>
      <c r="F4253" s="25"/>
      <c r="G4253" s="66"/>
    </row>
    <row r="4254" spans="1:7">
      <c r="A4254" s="23"/>
      <c r="B4254" s="24"/>
      <c r="C4254" s="25"/>
      <c r="D4254" s="25"/>
      <c r="E4254" s="25"/>
      <c r="F4254" s="25"/>
      <c r="G4254" s="66"/>
    </row>
    <row r="4255" spans="1:7">
      <c r="A4255" s="23"/>
      <c r="B4255" s="24"/>
      <c r="C4255" s="25"/>
      <c r="D4255" s="25"/>
      <c r="E4255" s="25"/>
      <c r="F4255" s="25"/>
      <c r="G4255" s="66"/>
    </row>
    <row r="4256" spans="1:7">
      <c r="A4256" s="23"/>
      <c r="B4256" s="24"/>
      <c r="C4256" s="25"/>
      <c r="D4256" s="25"/>
      <c r="E4256" s="25"/>
      <c r="F4256" s="25"/>
      <c r="G4256" s="66"/>
    </row>
    <row r="4257" spans="1:7">
      <c r="A4257" s="23"/>
      <c r="B4257" s="24"/>
      <c r="C4257" s="25"/>
      <c r="D4257" s="25"/>
      <c r="E4257" s="25"/>
      <c r="F4257" s="25"/>
      <c r="G4257" s="66"/>
    </row>
    <row r="4258" spans="1:7">
      <c r="A4258" s="23"/>
      <c r="B4258" s="24"/>
      <c r="C4258" s="25"/>
      <c r="D4258" s="25"/>
      <c r="E4258" s="25"/>
      <c r="F4258" s="25"/>
      <c r="G4258" s="66"/>
    </row>
    <row r="4259" spans="1:7">
      <c r="A4259" s="23"/>
      <c r="B4259" s="24"/>
      <c r="C4259" s="25"/>
      <c r="D4259" s="25"/>
      <c r="E4259" s="25"/>
      <c r="F4259" s="25"/>
      <c r="G4259" s="66"/>
    </row>
    <row r="4260" spans="1:7">
      <c r="A4260" s="23"/>
      <c r="B4260" s="24"/>
      <c r="C4260" s="25"/>
      <c r="D4260" s="25"/>
      <c r="E4260" s="25"/>
      <c r="F4260" s="25"/>
      <c r="G4260" s="66"/>
    </row>
    <row r="4261" spans="1:7">
      <c r="A4261" s="23"/>
      <c r="B4261" s="24"/>
      <c r="C4261" s="25"/>
      <c r="D4261" s="25"/>
      <c r="E4261" s="25"/>
      <c r="F4261" s="25"/>
      <c r="G4261" s="66"/>
    </row>
    <row r="4262" spans="1:7">
      <c r="A4262" s="23"/>
      <c r="B4262" s="24"/>
      <c r="C4262" s="25"/>
      <c r="D4262" s="25"/>
      <c r="E4262" s="25"/>
      <c r="F4262" s="25"/>
      <c r="G4262" s="66"/>
    </row>
    <row r="4263" spans="1:7">
      <c r="A4263" s="23"/>
      <c r="B4263" s="24"/>
      <c r="C4263" s="25"/>
      <c r="D4263" s="25"/>
      <c r="E4263" s="25"/>
      <c r="F4263" s="25"/>
      <c r="G4263" s="66"/>
    </row>
    <row r="4264" spans="1:7">
      <c r="A4264" s="23"/>
      <c r="B4264" s="24"/>
      <c r="C4264" s="25"/>
      <c r="D4264" s="25"/>
      <c r="E4264" s="25"/>
      <c r="F4264" s="25"/>
      <c r="G4264" s="66"/>
    </row>
    <row r="4265" spans="1:7">
      <c r="A4265" s="23"/>
      <c r="B4265" s="24"/>
      <c r="C4265" s="25"/>
      <c r="D4265" s="25"/>
      <c r="E4265" s="25"/>
      <c r="F4265" s="25"/>
      <c r="G4265" s="66"/>
    </row>
    <row r="4266" spans="1:7">
      <c r="A4266" s="23"/>
      <c r="B4266" s="24"/>
      <c r="C4266" s="25"/>
      <c r="D4266" s="25"/>
      <c r="E4266" s="25"/>
      <c r="F4266" s="25"/>
      <c r="G4266" s="66"/>
    </row>
    <row r="4267" spans="1:7">
      <c r="A4267" s="23"/>
      <c r="B4267" s="24"/>
      <c r="C4267" s="25"/>
      <c r="D4267" s="25"/>
      <c r="E4267" s="25"/>
      <c r="F4267" s="25"/>
      <c r="G4267" s="66"/>
    </row>
    <row r="4268" spans="1:7">
      <c r="A4268" s="23"/>
      <c r="B4268" s="24"/>
      <c r="C4268" s="25"/>
      <c r="D4268" s="25"/>
      <c r="E4268" s="25"/>
      <c r="F4268" s="25"/>
      <c r="G4268" s="66"/>
    </row>
    <row r="4269" spans="1:7">
      <c r="A4269" s="23"/>
      <c r="B4269" s="24"/>
      <c r="C4269" s="25"/>
      <c r="D4269" s="25"/>
      <c r="E4269" s="25"/>
      <c r="F4269" s="25"/>
      <c r="G4269" s="66"/>
    </row>
    <row r="4270" spans="1:7">
      <c r="A4270" s="23"/>
      <c r="B4270" s="24"/>
      <c r="C4270" s="25"/>
      <c r="D4270" s="25"/>
      <c r="E4270" s="25"/>
      <c r="F4270" s="25"/>
      <c r="G4270" s="66"/>
    </row>
    <row r="4271" spans="1:7">
      <c r="A4271" s="23"/>
      <c r="B4271" s="24"/>
      <c r="C4271" s="25"/>
      <c r="D4271" s="25"/>
      <c r="E4271" s="25"/>
      <c r="F4271" s="25"/>
      <c r="G4271" s="66"/>
    </row>
    <row r="4272" spans="1:7">
      <c r="A4272" s="23"/>
      <c r="B4272" s="24"/>
      <c r="C4272" s="25"/>
      <c r="D4272" s="25"/>
      <c r="E4272" s="25"/>
      <c r="F4272" s="25"/>
      <c r="G4272" s="66"/>
    </row>
    <row r="4273" spans="1:7">
      <c r="A4273" s="23"/>
      <c r="B4273" s="24"/>
      <c r="C4273" s="25"/>
      <c r="D4273" s="25"/>
      <c r="E4273" s="25"/>
      <c r="F4273" s="25"/>
      <c r="G4273" s="66"/>
    </row>
    <row r="4274" spans="1:7">
      <c r="A4274" s="23"/>
      <c r="B4274" s="24"/>
      <c r="C4274" s="25"/>
      <c r="D4274" s="25"/>
      <c r="E4274" s="25"/>
      <c r="F4274" s="25"/>
      <c r="G4274" s="66"/>
    </row>
    <row r="4275" spans="1:7">
      <c r="A4275" s="23"/>
      <c r="B4275" s="24"/>
      <c r="C4275" s="25"/>
      <c r="D4275" s="25"/>
      <c r="E4275" s="25"/>
      <c r="F4275" s="25"/>
      <c r="G4275" s="66"/>
    </row>
    <row r="4276" spans="1:7">
      <c r="A4276" s="23"/>
      <c r="B4276" s="24"/>
      <c r="C4276" s="25"/>
      <c r="D4276" s="25"/>
      <c r="E4276" s="25"/>
      <c r="F4276" s="25"/>
      <c r="G4276" s="66"/>
    </row>
    <row r="4277" spans="1:7">
      <c r="A4277" s="23"/>
      <c r="B4277" s="24"/>
      <c r="C4277" s="25"/>
      <c r="D4277" s="25"/>
      <c r="E4277" s="25"/>
      <c r="F4277" s="25"/>
      <c r="G4277" s="66"/>
    </row>
    <row r="4278" spans="1:7">
      <c r="A4278" s="23"/>
      <c r="B4278" s="24"/>
      <c r="C4278" s="25"/>
      <c r="D4278" s="25"/>
      <c r="E4278" s="25"/>
      <c r="F4278" s="25"/>
      <c r="G4278" s="66"/>
    </row>
    <row r="4279" spans="1:7">
      <c r="A4279" s="23"/>
      <c r="B4279" s="24"/>
      <c r="C4279" s="25"/>
      <c r="D4279" s="25"/>
      <c r="E4279" s="25"/>
      <c r="F4279" s="25"/>
      <c r="G4279" s="66"/>
    </row>
    <row r="4280" spans="1:7">
      <c r="A4280" s="23"/>
      <c r="B4280" s="24"/>
      <c r="C4280" s="25"/>
      <c r="D4280" s="25"/>
      <c r="E4280" s="25"/>
      <c r="F4280" s="25"/>
      <c r="G4280" s="66"/>
    </row>
    <row r="4281" spans="1:7">
      <c r="A4281" s="23"/>
      <c r="B4281" s="24"/>
      <c r="C4281" s="25"/>
      <c r="D4281" s="25"/>
      <c r="E4281" s="25"/>
      <c r="F4281" s="25"/>
      <c r="G4281" s="66"/>
    </row>
    <row r="4282" spans="1:7">
      <c r="A4282" s="23"/>
      <c r="B4282" s="24"/>
      <c r="C4282" s="25"/>
      <c r="D4282" s="25"/>
      <c r="E4282" s="25"/>
      <c r="F4282" s="25"/>
      <c r="G4282" s="66"/>
    </row>
    <row r="4283" spans="1:7">
      <c r="A4283" s="23"/>
      <c r="B4283" s="24"/>
      <c r="C4283" s="25"/>
      <c r="D4283" s="25"/>
      <c r="E4283" s="25"/>
      <c r="F4283" s="25"/>
      <c r="G4283" s="66"/>
    </row>
    <row r="4284" spans="1:7">
      <c r="A4284" s="23"/>
      <c r="B4284" s="24"/>
      <c r="C4284" s="25"/>
      <c r="D4284" s="25"/>
      <c r="E4284" s="25"/>
      <c r="F4284" s="25"/>
      <c r="G4284" s="66"/>
    </row>
    <row r="4285" spans="1:7">
      <c r="A4285" s="23"/>
      <c r="B4285" s="24"/>
      <c r="C4285" s="25"/>
      <c r="D4285" s="25"/>
      <c r="E4285" s="25"/>
      <c r="F4285" s="25"/>
      <c r="G4285" s="66"/>
    </row>
    <row r="4286" spans="1:7">
      <c r="A4286" s="23"/>
      <c r="B4286" s="24"/>
      <c r="C4286" s="25"/>
      <c r="D4286" s="25"/>
      <c r="E4286" s="25"/>
      <c r="F4286" s="25"/>
      <c r="G4286" s="66"/>
    </row>
    <row r="4287" spans="1:7">
      <c r="A4287" s="23"/>
      <c r="B4287" s="24"/>
      <c r="C4287" s="25"/>
      <c r="D4287" s="25"/>
      <c r="E4287" s="25"/>
      <c r="F4287" s="25"/>
      <c r="G4287" s="66"/>
    </row>
    <row r="4288" spans="1:7">
      <c r="A4288" s="23"/>
      <c r="B4288" s="24"/>
      <c r="C4288" s="25"/>
      <c r="D4288" s="25"/>
      <c r="E4288" s="25"/>
      <c r="F4288" s="25"/>
      <c r="G4288" s="66"/>
    </row>
    <row r="4289" spans="1:7">
      <c r="A4289" s="23"/>
      <c r="B4289" s="24"/>
      <c r="C4289" s="25"/>
      <c r="D4289" s="25"/>
      <c r="E4289" s="25"/>
      <c r="F4289" s="25"/>
      <c r="G4289" s="66"/>
    </row>
    <row r="4290" spans="1:7">
      <c r="A4290" s="23"/>
      <c r="B4290" s="24"/>
      <c r="C4290" s="25"/>
      <c r="D4290" s="25"/>
      <c r="E4290" s="25"/>
      <c r="F4290" s="25"/>
      <c r="G4290" s="66"/>
    </row>
    <row r="4291" spans="1:7">
      <c r="A4291" s="23"/>
      <c r="B4291" s="24"/>
      <c r="C4291" s="25"/>
      <c r="D4291" s="25"/>
      <c r="E4291" s="25"/>
      <c r="F4291" s="25"/>
      <c r="G4291" s="66"/>
    </row>
    <row r="4292" spans="1:7">
      <c r="A4292" s="23"/>
      <c r="B4292" s="24"/>
      <c r="C4292" s="25"/>
      <c r="D4292" s="25"/>
      <c r="E4292" s="25"/>
      <c r="F4292" s="25"/>
      <c r="G4292" s="66"/>
    </row>
    <row r="4293" spans="1:7">
      <c r="A4293" s="23"/>
      <c r="B4293" s="24"/>
      <c r="C4293" s="25"/>
      <c r="D4293" s="25"/>
      <c r="E4293" s="25"/>
      <c r="F4293" s="25"/>
      <c r="G4293" s="66"/>
    </row>
    <row r="4294" spans="1:7">
      <c r="A4294" s="23"/>
      <c r="B4294" s="24"/>
      <c r="C4294" s="25"/>
      <c r="D4294" s="25"/>
      <c r="E4294" s="25"/>
      <c r="F4294" s="25"/>
      <c r="G4294" s="66"/>
    </row>
    <row r="4295" spans="1:7">
      <c r="A4295" s="23"/>
      <c r="B4295" s="24"/>
      <c r="C4295" s="25"/>
      <c r="D4295" s="25"/>
      <c r="E4295" s="25"/>
      <c r="F4295" s="25"/>
      <c r="G4295" s="66"/>
    </row>
    <row r="4296" spans="1:7">
      <c r="A4296" s="23"/>
      <c r="B4296" s="24"/>
      <c r="C4296" s="25"/>
      <c r="D4296" s="25"/>
      <c r="E4296" s="25"/>
      <c r="F4296" s="25"/>
      <c r="G4296" s="66"/>
    </row>
    <row r="4297" spans="1:7">
      <c r="A4297" s="23"/>
      <c r="B4297" s="24"/>
      <c r="C4297" s="25"/>
      <c r="D4297" s="25"/>
      <c r="E4297" s="25"/>
      <c r="F4297" s="25"/>
      <c r="G4297" s="66"/>
    </row>
    <row r="4298" spans="1:7">
      <c r="A4298" s="23"/>
      <c r="B4298" s="24"/>
      <c r="C4298" s="25"/>
      <c r="D4298" s="25"/>
      <c r="E4298" s="25"/>
      <c r="F4298" s="25"/>
      <c r="G4298" s="66"/>
    </row>
    <row r="4299" spans="1:7">
      <c r="A4299" s="23"/>
      <c r="B4299" s="24"/>
      <c r="C4299" s="25"/>
      <c r="D4299" s="25"/>
      <c r="E4299" s="25"/>
      <c r="F4299" s="25"/>
      <c r="G4299" s="66"/>
    </row>
    <row r="4300" spans="1:7">
      <c r="A4300" s="23"/>
      <c r="B4300" s="24"/>
      <c r="C4300" s="25"/>
      <c r="D4300" s="25"/>
      <c r="E4300" s="25"/>
      <c r="F4300" s="25"/>
      <c r="G4300" s="66"/>
    </row>
    <row r="4301" spans="1:7">
      <c r="A4301" s="23"/>
      <c r="B4301" s="24"/>
      <c r="C4301" s="25"/>
      <c r="D4301" s="25"/>
      <c r="E4301" s="25"/>
      <c r="F4301" s="25"/>
      <c r="G4301" s="66"/>
    </row>
    <row r="4302" spans="1:7">
      <c r="A4302" s="23"/>
      <c r="B4302" s="24"/>
      <c r="C4302" s="25"/>
      <c r="D4302" s="25"/>
      <c r="E4302" s="25"/>
      <c r="F4302" s="25"/>
      <c r="G4302" s="66"/>
    </row>
    <row r="4303" spans="1:7">
      <c r="A4303" s="23"/>
      <c r="B4303" s="24"/>
      <c r="C4303" s="25"/>
      <c r="D4303" s="25"/>
      <c r="E4303" s="25"/>
      <c r="F4303" s="25"/>
      <c r="G4303" s="66"/>
    </row>
    <row r="4304" spans="1:7">
      <c r="A4304" s="23"/>
      <c r="B4304" s="24"/>
      <c r="C4304" s="25"/>
      <c r="D4304" s="25"/>
      <c r="E4304" s="25"/>
      <c r="F4304" s="25"/>
      <c r="G4304" s="66"/>
    </row>
    <row r="4305" spans="1:7">
      <c r="A4305" s="23"/>
      <c r="B4305" s="24"/>
      <c r="C4305" s="25"/>
      <c r="D4305" s="25"/>
      <c r="E4305" s="25"/>
      <c r="F4305" s="25"/>
      <c r="G4305" s="66"/>
    </row>
    <row r="4306" spans="1:7">
      <c r="A4306" s="23"/>
      <c r="B4306" s="24"/>
      <c r="C4306" s="25"/>
      <c r="D4306" s="25"/>
      <c r="E4306" s="25"/>
      <c r="F4306" s="25"/>
      <c r="G4306" s="66"/>
    </row>
    <row r="4307" spans="1:7">
      <c r="A4307" s="23"/>
      <c r="B4307" s="24"/>
      <c r="C4307" s="25"/>
      <c r="D4307" s="25"/>
      <c r="E4307" s="25"/>
      <c r="F4307" s="25"/>
      <c r="G4307" s="66"/>
    </row>
    <row r="4308" spans="1:7">
      <c r="A4308" s="23"/>
      <c r="B4308" s="24"/>
      <c r="C4308" s="25"/>
      <c r="D4308" s="25"/>
      <c r="E4308" s="25"/>
      <c r="F4308" s="25"/>
      <c r="G4308" s="66"/>
    </row>
    <row r="4309" spans="1:7">
      <c r="A4309" s="23"/>
      <c r="B4309" s="24"/>
      <c r="C4309" s="25"/>
      <c r="D4309" s="25"/>
      <c r="E4309" s="25"/>
      <c r="F4309" s="25"/>
      <c r="G4309" s="66"/>
    </row>
    <row r="4310" spans="1:7">
      <c r="A4310" s="23"/>
      <c r="B4310" s="24"/>
      <c r="C4310" s="25"/>
      <c r="D4310" s="25"/>
      <c r="E4310" s="25"/>
      <c r="F4310" s="25"/>
      <c r="G4310" s="66"/>
    </row>
    <row r="4311" spans="1:7">
      <c r="A4311" s="23"/>
      <c r="B4311" s="24"/>
      <c r="C4311" s="25"/>
      <c r="D4311" s="25"/>
      <c r="E4311" s="25"/>
      <c r="F4311" s="25"/>
      <c r="G4311" s="66"/>
    </row>
    <row r="4312" spans="1:7">
      <c r="A4312" s="23"/>
      <c r="B4312" s="24"/>
      <c r="C4312" s="25"/>
      <c r="D4312" s="25"/>
      <c r="E4312" s="25"/>
      <c r="F4312" s="25"/>
      <c r="G4312" s="66"/>
    </row>
    <row r="4313" spans="1:7">
      <c r="A4313" s="23"/>
      <c r="B4313" s="24"/>
      <c r="C4313" s="25"/>
      <c r="D4313" s="25"/>
      <c r="E4313" s="25"/>
      <c r="F4313" s="25"/>
      <c r="G4313" s="66"/>
    </row>
    <row r="4314" spans="1:7">
      <c r="A4314" s="23"/>
      <c r="B4314" s="24"/>
      <c r="C4314" s="25"/>
      <c r="D4314" s="25"/>
      <c r="E4314" s="25"/>
      <c r="F4314" s="25"/>
      <c r="G4314" s="66"/>
    </row>
    <row r="4315" spans="1:7">
      <c r="A4315" s="23"/>
      <c r="B4315" s="24"/>
      <c r="C4315" s="25"/>
      <c r="D4315" s="25"/>
      <c r="E4315" s="25"/>
      <c r="F4315" s="25"/>
      <c r="G4315" s="66"/>
    </row>
    <row r="4316" spans="1:7">
      <c r="A4316" s="23"/>
      <c r="B4316" s="24"/>
      <c r="C4316" s="25"/>
      <c r="D4316" s="25"/>
      <c r="E4316" s="25"/>
      <c r="F4316" s="25"/>
      <c r="G4316" s="66"/>
    </row>
    <row r="4317" spans="1:7">
      <c r="A4317" s="23"/>
      <c r="B4317" s="24"/>
      <c r="C4317" s="25"/>
      <c r="D4317" s="25"/>
      <c r="E4317" s="25"/>
      <c r="F4317" s="25"/>
      <c r="G4317" s="66"/>
    </row>
    <row r="4318" spans="1:7">
      <c r="A4318" s="23"/>
      <c r="B4318" s="24"/>
      <c r="C4318" s="25"/>
      <c r="D4318" s="25"/>
      <c r="E4318" s="25"/>
      <c r="F4318" s="25"/>
      <c r="G4318" s="66"/>
    </row>
    <row r="4319" spans="1:7">
      <c r="A4319" s="23"/>
      <c r="B4319" s="24"/>
      <c r="C4319" s="25"/>
      <c r="D4319" s="25"/>
      <c r="E4319" s="25"/>
      <c r="F4319" s="25"/>
      <c r="G4319" s="66"/>
    </row>
    <row r="4320" spans="1:7">
      <c r="A4320" s="23"/>
      <c r="B4320" s="24"/>
      <c r="C4320" s="25"/>
      <c r="D4320" s="25"/>
      <c r="E4320" s="25"/>
      <c r="F4320" s="25"/>
      <c r="G4320" s="66"/>
    </row>
    <row r="4321" spans="1:7">
      <c r="A4321" s="23"/>
      <c r="B4321" s="24"/>
      <c r="C4321" s="25"/>
      <c r="D4321" s="25"/>
      <c r="E4321" s="25"/>
      <c r="F4321" s="25"/>
      <c r="G4321" s="66"/>
    </row>
    <row r="4322" spans="1:7">
      <c r="A4322" s="23"/>
      <c r="B4322" s="24"/>
      <c r="C4322" s="25"/>
      <c r="D4322" s="25"/>
      <c r="E4322" s="25"/>
      <c r="F4322" s="25"/>
      <c r="G4322" s="66"/>
    </row>
    <row r="4323" spans="1:7">
      <c r="A4323" s="23"/>
      <c r="B4323" s="24"/>
      <c r="C4323" s="25"/>
      <c r="D4323" s="25"/>
      <c r="E4323" s="25"/>
      <c r="F4323" s="25"/>
      <c r="G4323" s="66"/>
    </row>
    <row r="4324" spans="1:7">
      <c r="A4324" s="23"/>
      <c r="B4324" s="24"/>
      <c r="C4324" s="25"/>
      <c r="D4324" s="25"/>
      <c r="E4324" s="25"/>
      <c r="F4324" s="25"/>
      <c r="G4324" s="66"/>
    </row>
    <row r="4325" spans="1:7">
      <c r="A4325" s="23"/>
      <c r="B4325" s="24"/>
      <c r="C4325" s="25"/>
      <c r="D4325" s="25"/>
      <c r="E4325" s="25"/>
      <c r="F4325" s="25"/>
      <c r="G4325" s="66"/>
    </row>
    <row r="4326" spans="1:7">
      <c r="A4326" s="23"/>
      <c r="B4326" s="24"/>
      <c r="C4326" s="25"/>
      <c r="D4326" s="25"/>
      <c r="E4326" s="25"/>
      <c r="F4326" s="25"/>
      <c r="G4326" s="66"/>
    </row>
    <row r="4327" spans="1:7">
      <c r="A4327" s="23"/>
      <c r="B4327" s="24"/>
      <c r="C4327" s="25"/>
      <c r="D4327" s="25"/>
      <c r="E4327" s="25"/>
      <c r="F4327" s="25"/>
      <c r="G4327" s="66"/>
    </row>
    <row r="4328" spans="1:7">
      <c r="A4328" s="23"/>
      <c r="B4328" s="24"/>
      <c r="C4328" s="25"/>
      <c r="D4328" s="25"/>
      <c r="E4328" s="25"/>
      <c r="F4328" s="25"/>
      <c r="G4328" s="66"/>
    </row>
    <row r="4329" spans="1:7">
      <c r="A4329" s="23"/>
      <c r="B4329" s="24"/>
      <c r="C4329" s="25"/>
      <c r="D4329" s="25"/>
      <c r="E4329" s="25"/>
      <c r="F4329" s="25"/>
      <c r="G4329" s="66"/>
    </row>
    <row r="4330" spans="1:7">
      <c r="A4330" s="23"/>
      <c r="B4330" s="24"/>
      <c r="C4330" s="25"/>
      <c r="D4330" s="25"/>
      <c r="E4330" s="25"/>
      <c r="F4330" s="25"/>
      <c r="G4330" s="66"/>
    </row>
    <row r="4331" spans="1:7">
      <c r="A4331" s="23"/>
      <c r="B4331" s="24"/>
      <c r="C4331" s="25"/>
      <c r="D4331" s="25"/>
      <c r="E4331" s="25"/>
      <c r="F4331" s="25"/>
      <c r="G4331" s="66"/>
    </row>
    <row r="4332" spans="1:7">
      <c r="A4332" s="23"/>
      <c r="B4332" s="24"/>
      <c r="C4332" s="25"/>
      <c r="D4332" s="25"/>
      <c r="E4332" s="25"/>
      <c r="F4332" s="25"/>
      <c r="G4332" s="66"/>
    </row>
    <row r="4333" spans="1:7">
      <c r="A4333" s="23"/>
      <c r="B4333" s="24"/>
      <c r="C4333" s="25"/>
      <c r="D4333" s="25"/>
      <c r="E4333" s="25"/>
      <c r="F4333" s="25"/>
      <c r="G4333" s="66"/>
    </row>
    <row r="4334" spans="1:7">
      <c r="A4334" s="23"/>
      <c r="B4334" s="24"/>
      <c r="C4334" s="25"/>
      <c r="D4334" s="25"/>
      <c r="E4334" s="25"/>
      <c r="F4334" s="25"/>
      <c r="G4334" s="66"/>
    </row>
    <row r="4335" spans="1:7">
      <c r="A4335" s="23"/>
      <c r="B4335" s="24"/>
      <c r="C4335" s="25"/>
      <c r="D4335" s="25"/>
      <c r="E4335" s="25"/>
      <c r="F4335" s="25"/>
      <c r="G4335" s="66"/>
    </row>
    <row r="4336" spans="1:7">
      <c r="A4336" s="23"/>
      <c r="B4336" s="24"/>
      <c r="C4336" s="25"/>
      <c r="D4336" s="25"/>
      <c r="E4336" s="25"/>
      <c r="F4336" s="25"/>
      <c r="G4336" s="66"/>
    </row>
    <row r="4337" spans="1:7">
      <c r="A4337" s="23"/>
      <c r="B4337" s="24"/>
      <c r="C4337" s="25"/>
      <c r="D4337" s="25"/>
      <c r="E4337" s="25"/>
      <c r="F4337" s="25"/>
      <c r="G4337" s="66"/>
    </row>
    <row r="4338" spans="1:7">
      <c r="A4338" s="23"/>
      <c r="B4338" s="24"/>
      <c r="C4338" s="25"/>
      <c r="D4338" s="25"/>
      <c r="E4338" s="25"/>
      <c r="F4338" s="25"/>
      <c r="G4338" s="66"/>
    </row>
    <row r="4339" spans="1:7">
      <c r="A4339" s="23"/>
      <c r="B4339" s="24"/>
      <c r="C4339" s="25"/>
      <c r="D4339" s="25"/>
      <c r="E4339" s="25"/>
      <c r="F4339" s="25"/>
      <c r="G4339" s="66"/>
    </row>
    <row r="4340" spans="1:7">
      <c r="A4340" s="23"/>
      <c r="B4340" s="24"/>
      <c r="C4340" s="25"/>
      <c r="D4340" s="25"/>
      <c r="E4340" s="25"/>
      <c r="F4340" s="25"/>
      <c r="G4340" s="66"/>
    </row>
    <row r="4341" spans="1:7">
      <c r="A4341" s="23"/>
      <c r="B4341" s="24"/>
      <c r="C4341" s="25"/>
      <c r="D4341" s="25"/>
      <c r="E4341" s="25"/>
      <c r="F4341" s="25"/>
      <c r="G4341" s="66"/>
    </row>
    <row r="4342" spans="1:7">
      <c r="A4342" s="23"/>
      <c r="B4342" s="24"/>
      <c r="C4342" s="25"/>
      <c r="D4342" s="25"/>
      <c r="E4342" s="25"/>
      <c r="F4342" s="25"/>
      <c r="G4342" s="66"/>
    </row>
    <row r="4343" spans="1:7">
      <c r="A4343" s="23"/>
      <c r="B4343" s="24"/>
      <c r="C4343" s="25"/>
      <c r="D4343" s="25"/>
      <c r="E4343" s="25"/>
      <c r="F4343" s="25"/>
      <c r="G4343" s="66"/>
    </row>
    <row r="4344" spans="1:7">
      <c r="A4344" s="23"/>
      <c r="B4344" s="24"/>
      <c r="C4344" s="25"/>
      <c r="D4344" s="25"/>
      <c r="E4344" s="25"/>
      <c r="F4344" s="25"/>
      <c r="G4344" s="66"/>
    </row>
    <row r="4345" spans="1:7">
      <c r="A4345" s="23"/>
      <c r="B4345" s="24"/>
      <c r="C4345" s="25"/>
      <c r="D4345" s="25"/>
      <c r="E4345" s="25"/>
      <c r="F4345" s="25"/>
      <c r="G4345" s="66"/>
    </row>
    <row r="4346" spans="1:7">
      <c r="A4346" s="23"/>
      <c r="B4346" s="24"/>
      <c r="C4346" s="25"/>
      <c r="D4346" s="25"/>
      <c r="E4346" s="25"/>
      <c r="F4346" s="25"/>
      <c r="G4346" s="66"/>
    </row>
    <row r="4347" spans="1:7">
      <c r="A4347" s="23"/>
      <c r="B4347" s="24"/>
      <c r="C4347" s="25"/>
      <c r="D4347" s="25"/>
      <c r="E4347" s="25"/>
      <c r="F4347" s="25"/>
      <c r="G4347" s="66"/>
    </row>
    <row r="4348" spans="1:7">
      <c r="A4348" s="23"/>
      <c r="B4348" s="24"/>
      <c r="C4348" s="25"/>
      <c r="D4348" s="25"/>
      <c r="E4348" s="25"/>
      <c r="F4348" s="25"/>
      <c r="G4348" s="66"/>
    </row>
    <row r="4349" spans="1:7">
      <c r="A4349" s="23"/>
      <c r="B4349" s="24"/>
      <c r="C4349" s="25"/>
      <c r="D4349" s="25"/>
      <c r="E4349" s="25"/>
      <c r="F4349" s="25"/>
      <c r="G4349" s="66"/>
    </row>
    <row r="4350" spans="1:7">
      <c r="A4350" s="23"/>
      <c r="B4350" s="24"/>
      <c r="C4350" s="25"/>
      <c r="D4350" s="25"/>
      <c r="E4350" s="25"/>
      <c r="F4350" s="25"/>
      <c r="G4350" s="66"/>
    </row>
    <row r="4351" spans="1:7">
      <c r="A4351" s="23"/>
      <c r="B4351" s="24"/>
      <c r="C4351" s="25"/>
      <c r="D4351" s="25"/>
      <c r="E4351" s="25"/>
      <c r="F4351" s="25"/>
      <c r="G4351" s="66"/>
    </row>
    <row r="4352" spans="1:7">
      <c r="A4352" s="23"/>
      <c r="B4352" s="24"/>
      <c r="C4352" s="25"/>
      <c r="D4352" s="25"/>
      <c r="E4352" s="25"/>
      <c r="F4352" s="25"/>
      <c r="G4352" s="66"/>
    </row>
    <row r="4353" spans="1:7">
      <c r="A4353" s="23"/>
      <c r="B4353" s="24"/>
      <c r="C4353" s="25"/>
      <c r="D4353" s="25"/>
      <c r="E4353" s="25"/>
      <c r="F4353" s="25"/>
      <c r="G4353" s="66"/>
    </row>
    <row r="4354" spans="1:7">
      <c r="A4354" s="23"/>
      <c r="B4354" s="24"/>
      <c r="C4354" s="25"/>
      <c r="D4354" s="25"/>
      <c r="E4354" s="25"/>
      <c r="F4354" s="25"/>
      <c r="G4354" s="66"/>
    </row>
    <row r="4355" spans="1:7">
      <c r="A4355" s="23"/>
      <c r="B4355" s="24"/>
      <c r="C4355" s="25"/>
      <c r="D4355" s="25"/>
      <c r="E4355" s="25"/>
      <c r="F4355" s="25"/>
      <c r="G4355" s="66"/>
    </row>
    <row r="4356" spans="1:7">
      <c r="A4356" s="23"/>
      <c r="B4356" s="24"/>
      <c r="C4356" s="25"/>
      <c r="D4356" s="25"/>
      <c r="E4356" s="25"/>
      <c r="F4356" s="25"/>
      <c r="G4356" s="66"/>
    </row>
    <row r="4357" spans="1:7">
      <c r="A4357" s="23"/>
      <c r="B4357" s="24"/>
      <c r="C4357" s="25"/>
      <c r="D4357" s="25"/>
      <c r="E4357" s="25"/>
      <c r="F4357" s="25"/>
      <c r="G4357" s="66"/>
    </row>
    <row r="4358" spans="1:7">
      <c r="A4358" s="23"/>
      <c r="B4358" s="24"/>
      <c r="C4358" s="25"/>
      <c r="D4358" s="25"/>
      <c r="E4358" s="25"/>
      <c r="F4358" s="25"/>
      <c r="G4358" s="66"/>
    </row>
    <row r="4359" spans="1:7">
      <c r="A4359" s="23"/>
      <c r="B4359" s="24"/>
      <c r="C4359" s="25"/>
      <c r="D4359" s="25"/>
      <c r="E4359" s="25"/>
      <c r="F4359" s="25"/>
      <c r="G4359" s="66"/>
    </row>
    <row r="4360" spans="1:7">
      <c r="A4360" s="23"/>
      <c r="B4360" s="24"/>
      <c r="C4360" s="25"/>
      <c r="D4360" s="25"/>
      <c r="E4360" s="25"/>
      <c r="F4360" s="25"/>
      <c r="G4360" s="66"/>
    </row>
    <row r="4361" spans="1:7">
      <c r="A4361" s="23"/>
      <c r="B4361" s="24"/>
      <c r="C4361" s="25"/>
      <c r="D4361" s="25"/>
      <c r="E4361" s="25"/>
      <c r="F4361" s="25"/>
      <c r="G4361" s="66"/>
    </row>
    <row r="4362" spans="1:7">
      <c r="A4362" s="23"/>
      <c r="B4362" s="24"/>
      <c r="C4362" s="25"/>
      <c r="D4362" s="25"/>
      <c r="E4362" s="25"/>
      <c r="F4362" s="25"/>
      <c r="G4362" s="66"/>
    </row>
    <row r="4363" spans="1:7">
      <c r="A4363" s="23"/>
      <c r="B4363" s="24"/>
      <c r="C4363" s="25"/>
      <c r="D4363" s="25"/>
      <c r="E4363" s="25"/>
      <c r="F4363" s="25"/>
      <c r="G4363" s="66"/>
    </row>
    <row r="4364" spans="1:7">
      <c r="A4364" s="23"/>
      <c r="B4364" s="24"/>
      <c r="C4364" s="25"/>
      <c r="D4364" s="25"/>
      <c r="E4364" s="25"/>
      <c r="F4364" s="25"/>
      <c r="G4364" s="66"/>
    </row>
    <row r="4365" spans="1:7">
      <c r="A4365" s="23"/>
      <c r="B4365" s="24"/>
      <c r="C4365" s="25"/>
      <c r="D4365" s="25"/>
      <c r="E4365" s="25"/>
      <c r="F4365" s="25"/>
      <c r="G4365" s="66"/>
    </row>
    <row r="4366" spans="1:7">
      <c r="A4366" s="23"/>
      <c r="B4366" s="24"/>
      <c r="C4366" s="25"/>
      <c r="D4366" s="25"/>
      <c r="E4366" s="25"/>
      <c r="F4366" s="25"/>
      <c r="G4366" s="66"/>
    </row>
    <row r="4367" spans="1:7">
      <c r="A4367" s="23"/>
      <c r="B4367" s="24"/>
      <c r="C4367" s="25"/>
      <c r="D4367" s="25"/>
      <c r="E4367" s="25"/>
      <c r="F4367" s="25"/>
      <c r="G4367" s="66"/>
    </row>
    <row r="4368" spans="1:7">
      <c r="A4368" s="23"/>
      <c r="B4368" s="24"/>
      <c r="C4368" s="25"/>
      <c r="D4368" s="25"/>
      <c r="E4368" s="25"/>
      <c r="F4368" s="25"/>
      <c r="G4368" s="66"/>
    </row>
    <row r="4369" spans="1:7">
      <c r="A4369" s="23"/>
      <c r="B4369" s="24"/>
      <c r="C4369" s="25"/>
      <c r="D4369" s="25"/>
      <c r="E4369" s="25"/>
      <c r="F4369" s="25"/>
      <c r="G4369" s="66"/>
    </row>
    <row r="4370" spans="1:7">
      <c r="A4370" s="23"/>
      <c r="B4370" s="24"/>
      <c r="C4370" s="25"/>
      <c r="D4370" s="25"/>
      <c r="E4370" s="25"/>
      <c r="F4370" s="25"/>
      <c r="G4370" s="66"/>
    </row>
    <row r="4371" spans="1:7">
      <c r="A4371" s="23"/>
      <c r="B4371" s="24"/>
      <c r="C4371" s="25"/>
      <c r="D4371" s="25"/>
      <c r="E4371" s="25"/>
      <c r="F4371" s="25"/>
      <c r="G4371" s="66"/>
    </row>
    <row r="4372" spans="1:7">
      <c r="A4372" s="23"/>
      <c r="B4372" s="24"/>
      <c r="C4372" s="25"/>
      <c r="D4372" s="25"/>
      <c r="E4372" s="25"/>
      <c r="F4372" s="25"/>
      <c r="G4372" s="66"/>
    </row>
    <row r="4373" spans="1:7">
      <c r="A4373" s="23"/>
      <c r="B4373" s="24"/>
      <c r="C4373" s="25"/>
      <c r="D4373" s="25"/>
      <c r="E4373" s="25"/>
      <c r="F4373" s="25"/>
      <c r="G4373" s="66"/>
    </row>
    <row r="4374" spans="1:7">
      <c r="A4374" s="23"/>
      <c r="B4374" s="24"/>
      <c r="C4374" s="25"/>
      <c r="D4374" s="25"/>
      <c r="E4374" s="25"/>
      <c r="F4374" s="25"/>
      <c r="G4374" s="66"/>
    </row>
    <row r="4375" spans="1:7">
      <c r="A4375" s="23"/>
      <c r="B4375" s="24"/>
      <c r="C4375" s="25"/>
      <c r="D4375" s="25"/>
      <c r="E4375" s="25"/>
      <c r="F4375" s="25"/>
      <c r="G4375" s="66"/>
    </row>
    <row r="4376" spans="1:7">
      <c r="A4376" s="23"/>
      <c r="B4376" s="24"/>
      <c r="C4376" s="25"/>
      <c r="D4376" s="25"/>
      <c r="E4376" s="25"/>
      <c r="F4376" s="25"/>
      <c r="G4376" s="66"/>
    </row>
    <row r="4377" spans="1:7">
      <c r="A4377" s="23"/>
      <c r="B4377" s="24"/>
      <c r="C4377" s="25"/>
      <c r="D4377" s="25"/>
      <c r="E4377" s="25"/>
      <c r="F4377" s="25"/>
      <c r="G4377" s="66"/>
    </row>
    <row r="4378" spans="1:7">
      <c r="A4378" s="23"/>
      <c r="B4378" s="24"/>
      <c r="C4378" s="25"/>
      <c r="D4378" s="25"/>
      <c r="E4378" s="25"/>
      <c r="F4378" s="25"/>
      <c r="G4378" s="66"/>
    </row>
    <row r="4379" spans="1:7">
      <c r="A4379" s="23"/>
      <c r="B4379" s="24"/>
      <c r="C4379" s="25"/>
      <c r="D4379" s="25"/>
      <c r="E4379" s="25"/>
      <c r="F4379" s="25"/>
      <c r="G4379" s="66"/>
    </row>
    <row r="4380" spans="1:7">
      <c r="A4380" s="23"/>
      <c r="B4380" s="24"/>
      <c r="C4380" s="25"/>
      <c r="D4380" s="25"/>
      <c r="E4380" s="25"/>
      <c r="F4380" s="25"/>
      <c r="G4380" s="66"/>
    </row>
    <row r="4381" spans="1:7">
      <c r="A4381" s="23"/>
      <c r="B4381" s="24"/>
      <c r="C4381" s="25"/>
      <c r="D4381" s="25"/>
      <c r="E4381" s="25"/>
      <c r="F4381" s="25"/>
      <c r="G4381" s="66"/>
    </row>
    <row r="4382" spans="1:7">
      <c r="A4382" s="23"/>
      <c r="B4382" s="24"/>
      <c r="C4382" s="25"/>
      <c r="D4382" s="25"/>
      <c r="E4382" s="25"/>
      <c r="F4382" s="25"/>
      <c r="G4382" s="66"/>
    </row>
    <row r="4383" spans="1:7">
      <c r="A4383" s="23"/>
      <c r="B4383" s="24"/>
      <c r="C4383" s="25"/>
      <c r="D4383" s="25"/>
      <c r="E4383" s="25"/>
      <c r="F4383" s="25"/>
      <c r="G4383" s="66"/>
    </row>
    <row r="4384" spans="1:7">
      <c r="A4384" s="23"/>
      <c r="B4384" s="24"/>
      <c r="C4384" s="25"/>
      <c r="D4384" s="25"/>
      <c r="E4384" s="25"/>
      <c r="F4384" s="25"/>
      <c r="G4384" s="66"/>
    </row>
    <row r="4385" spans="1:7">
      <c r="A4385" s="23"/>
      <c r="B4385" s="24"/>
      <c r="C4385" s="25"/>
      <c r="D4385" s="25"/>
      <c r="E4385" s="25"/>
      <c r="F4385" s="25"/>
      <c r="G4385" s="66"/>
    </row>
    <row r="4386" spans="1:7">
      <c r="A4386" s="23"/>
      <c r="B4386" s="24"/>
      <c r="C4386" s="25"/>
      <c r="D4386" s="25"/>
      <c r="E4386" s="25"/>
      <c r="F4386" s="25"/>
      <c r="G4386" s="66"/>
    </row>
    <row r="4387" spans="1:7">
      <c r="A4387" s="23"/>
      <c r="B4387" s="24"/>
      <c r="C4387" s="25"/>
      <c r="D4387" s="25"/>
      <c r="E4387" s="25"/>
      <c r="F4387" s="25"/>
      <c r="G4387" s="66"/>
    </row>
    <row r="4388" spans="1:7">
      <c r="A4388" s="23"/>
      <c r="B4388" s="24"/>
      <c r="C4388" s="25"/>
      <c r="D4388" s="25"/>
      <c r="E4388" s="25"/>
      <c r="F4388" s="25"/>
      <c r="G4388" s="66"/>
    </row>
    <row r="4389" spans="1:7">
      <c r="A4389" s="23"/>
      <c r="B4389" s="24"/>
      <c r="C4389" s="25"/>
      <c r="D4389" s="25"/>
      <c r="E4389" s="25"/>
      <c r="F4389" s="25"/>
      <c r="G4389" s="66"/>
    </row>
    <row r="4390" spans="1:7">
      <c r="A4390" s="23"/>
      <c r="B4390" s="24"/>
      <c r="C4390" s="25"/>
      <c r="D4390" s="25"/>
      <c r="E4390" s="25"/>
      <c r="F4390" s="25"/>
      <c r="G4390" s="66"/>
    </row>
    <row r="4391" spans="1:7">
      <c r="A4391" s="23"/>
      <c r="B4391" s="24"/>
      <c r="C4391" s="25"/>
      <c r="D4391" s="25"/>
      <c r="E4391" s="25"/>
      <c r="F4391" s="25"/>
      <c r="G4391" s="66"/>
    </row>
    <row r="4392" spans="1:7">
      <c r="A4392" s="23"/>
      <c r="B4392" s="24"/>
      <c r="C4392" s="25"/>
      <c r="D4392" s="25"/>
      <c r="E4392" s="25"/>
      <c r="F4392" s="25"/>
      <c r="G4392" s="66"/>
    </row>
    <row r="4393" spans="1:7">
      <c r="A4393" s="23"/>
      <c r="B4393" s="24"/>
      <c r="C4393" s="25"/>
      <c r="D4393" s="25"/>
      <c r="E4393" s="25"/>
      <c r="F4393" s="25"/>
      <c r="G4393" s="66"/>
    </row>
    <row r="4394" spans="1:7">
      <c r="A4394" s="23"/>
      <c r="B4394" s="24"/>
      <c r="C4394" s="25"/>
      <c r="D4394" s="25"/>
      <c r="E4394" s="25"/>
      <c r="F4394" s="25"/>
      <c r="G4394" s="66"/>
    </row>
    <row r="4395" spans="1:7">
      <c r="A4395" s="23"/>
      <c r="B4395" s="24"/>
      <c r="C4395" s="25"/>
      <c r="D4395" s="25"/>
      <c r="E4395" s="25"/>
      <c r="F4395" s="25"/>
      <c r="G4395" s="66"/>
    </row>
    <row r="4396" spans="1:7">
      <c r="A4396" s="23"/>
      <c r="B4396" s="24"/>
      <c r="C4396" s="25"/>
      <c r="D4396" s="25"/>
      <c r="E4396" s="25"/>
      <c r="F4396" s="25"/>
      <c r="G4396" s="66"/>
    </row>
    <row r="4397" spans="1:7">
      <c r="A4397" s="23"/>
      <c r="B4397" s="24"/>
      <c r="C4397" s="25"/>
      <c r="D4397" s="25"/>
      <c r="E4397" s="25"/>
      <c r="F4397" s="25"/>
      <c r="G4397" s="66"/>
    </row>
    <row r="4398" spans="1:7">
      <c r="A4398" s="23"/>
      <c r="B4398" s="24"/>
      <c r="C4398" s="25"/>
      <c r="D4398" s="25"/>
      <c r="E4398" s="25"/>
      <c r="F4398" s="25"/>
      <c r="G4398" s="66"/>
    </row>
    <row r="4399" spans="1:7">
      <c r="A4399" s="23"/>
      <c r="B4399" s="24"/>
      <c r="C4399" s="25"/>
      <c r="D4399" s="25"/>
      <c r="E4399" s="25"/>
      <c r="F4399" s="25"/>
      <c r="G4399" s="66"/>
    </row>
    <row r="4400" spans="1:7">
      <c r="A4400" s="23"/>
      <c r="B4400" s="24"/>
      <c r="C4400" s="25"/>
      <c r="D4400" s="25"/>
      <c r="E4400" s="25"/>
      <c r="F4400" s="25"/>
      <c r="G4400" s="66"/>
    </row>
    <row r="4401" spans="1:7">
      <c r="A4401" s="23"/>
      <c r="B4401" s="24"/>
      <c r="C4401" s="25"/>
      <c r="D4401" s="25"/>
      <c r="E4401" s="25"/>
      <c r="F4401" s="25"/>
      <c r="G4401" s="66"/>
    </row>
    <row r="4402" spans="1:7">
      <c r="A4402" s="23"/>
      <c r="B4402" s="24"/>
      <c r="C4402" s="25"/>
      <c r="D4402" s="25"/>
      <c r="E4402" s="25"/>
      <c r="F4402" s="25"/>
      <c r="G4402" s="66"/>
    </row>
    <row r="4403" spans="1:7">
      <c r="A4403" s="23"/>
      <c r="B4403" s="24"/>
      <c r="C4403" s="25"/>
      <c r="D4403" s="25"/>
      <c r="E4403" s="25"/>
      <c r="F4403" s="25"/>
      <c r="G4403" s="66"/>
    </row>
    <row r="4404" spans="1:7">
      <c r="A4404" s="23"/>
      <c r="B4404" s="24"/>
      <c r="C4404" s="25"/>
      <c r="D4404" s="25"/>
      <c r="E4404" s="25"/>
      <c r="F4404" s="25"/>
      <c r="G4404" s="66"/>
    </row>
    <row r="4405" spans="1:7">
      <c r="A4405" s="23"/>
      <c r="B4405" s="24"/>
      <c r="C4405" s="25"/>
      <c r="D4405" s="25"/>
      <c r="E4405" s="25"/>
      <c r="F4405" s="25"/>
      <c r="G4405" s="66"/>
    </row>
    <row r="4406" spans="1:7">
      <c r="A4406" s="23"/>
      <c r="B4406" s="24"/>
      <c r="C4406" s="25"/>
      <c r="D4406" s="25"/>
      <c r="E4406" s="25"/>
      <c r="F4406" s="25"/>
      <c r="G4406" s="66"/>
    </row>
    <row r="4407" spans="1:7">
      <c r="A4407" s="23"/>
      <c r="B4407" s="24"/>
      <c r="C4407" s="25"/>
      <c r="D4407" s="25"/>
      <c r="E4407" s="25"/>
      <c r="F4407" s="25"/>
      <c r="G4407" s="66"/>
    </row>
    <row r="4408" spans="1:7">
      <c r="A4408" s="23"/>
      <c r="B4408" s="24"/>
      <c r="C4408" s="25"/>
      <c r="D4408" s="25"/>
      <c r="E4408" s="25"/>
      <c r="F4408" s="25"/>
      <c r="G4408" s="66"/>
    </row>
    <row r="4409" spans="1:7">
      <c r="A4409" s="23"/>
      <c r="B4409" s="24"/>
      <c r="C4409" s="25"/>
      <c r="D4409" s="25"/>
      <c r="E4409" s="25"/>
      <c r="F4409" s="25"/>
      <c r="G4409" s="66"/>
    </row>
    <row r="4410" spans="1:7">
      <c r="A4410" s="23"/>
      <c r="B4410" s="24"/>
      <c r="C4410" s="25"/>
      <c r="D4410" s="25"/>
      <c r="E4410" s="25"/>
      <c r="F4410" s="25"/>
      <c r="G4410" s="66"/>
    </row>
    <row r="4411" spans="1:7">
      <c r="A4411" s="23"/>
      <c r="B4411" s="24"/>
      <c r="C4411" s="25"/>
      <c r="D4411" s="25"/>
      <c r="E4411" s="25"/>
      <c r="F4411" s="25"/>
      <c r="G4411" s="66"/>
    </row>
    <row r="4412" spans="1:7">
      <c r="A4412" s="23"/>
      <c r="B4412" s="24"/>
      <c r="C4412" s="25"/>
      <c r="D4412" s="25"/>
      <c r="E4412" s="25"/>
      <c r="F4412" s="25"/>
      <c r="G4412" s="66"/>
    </row>
    <row r="4413" spans="1:7">
      <c r="A4413" s="23"/>
      <c r="B4413" s="24"/>
      <c r="C4413" s="25"/>
      <c r="D4413" s="25"/>
      <c r="E4413" s="25"/>
      <c r="F4413" s="25"/>
      <c r="G4413" s="66"/>
    </row>
    <row r="4414" spans="1:7">
      <c r="A4414" s="23"/>
      <c r="B4414" s="24"/>
      <c r="C4414" s="25"/>
      <c r="D4414" s="25"/>
      <c r="E4414" s="25"/>
      <c r="F4414" s="25"/>
      <c r="G4414" s="66"/>
    </row>
    <row r="4415" spans="1:7">
      <c r="A4415" s="23"/>
      <c r="B4415" s="24"/>
      <c r="C4415" s="25"/>
      <c r="D4415" s="25"/>
      <c r="E4415" s="25"/>
      <c r="F4415" s="25"/>
      <c r="G4415" s="66"/>
    </row>
    <row r="4416" spans="1:7">
      <c r="A4416" s="23"/>
      <c r="B4416" s="24"/>
      <c r="C4416" s="25"/>
      <c r="D4416" s="25"/>
      <c r="E4416" s="25"/>
      <c r="F4416" s="25"/>
      <c r="G4416" s="66"/>
    </row>
    <row r="4417" spans="1:7">
      <c r="A4417" s="23"/>
      <c r="B4417" s="24"/>
      <c r="C4417" s="25"/>
      <c r="D4417" s="25"/>
      <c r="E4417" s="25"/>
      <c r="F4417" s="25"/>
      <c r="G4417" s="66"/>
    </row>
    <row r="4418" spans="1:7">
      <c r="A4418" s="23"/>
      <c r="B4418" s="24"/>
      <c r="C4418" s="25"/>
      <c r="D4418" s="25"/>
      <c r="E4418" s="25"/>
      <c r="F4418" s="25"/>
      <c r="G4418" s="66"/>
    </row>
    <row r="4419" spans="1:7">
      <c r="A4419" s="23"/>
      <c r="B4419" s="24"/>
      <c r="C4419" s="25"/>
      <c r="D4419" s="25"/>
      <c r="E4419" s="25"/>
      <c r="F4419" s="25"/>
      <c r="G4419" s="66"/>
    </row>
    <row r="4420" spans="1:7">
      <c r="A4420" s="23"/>
      <c r="B4420" s="24"/>
      <c r="C4420" s="25"/>
      <c r="D4420" s="25"/>
      <c r="E4420" s="25"/>
      <c r="F4420" s="25"/>
      <c r="G4420" s="66"/>
    </row>
    <row r="4421" spans="1:7">
      <c r="A4421" s="23"/>
      <c r="B4421" s="24"/>
      <c r="C4421" s="25"/>
      <c r="D4421" s="25"/>
      <c r="E4421" s="25"/>
      <c r="F4421" s="25"/>
      <c r="G4421" s="66"/>
    </row>
    <row r="4422" spans="1:7">
      <c r="A4422" s="23"/>
      <c r="B4422" s="24"/>
      <c r="C4422" s="25"/>
      <c r="D4422" s="25"/>
      <c r="E4422" s="25"/>
      <c r="F4422" s="25"/>
      <c r="G4422" s="66"/>
    </row>
    <row r="4423" spans="1:7">
      <c r="A4423" s="23"/>
      <c r="B4423" s="24"/>
      <c r="C4423" s="25"/>
      <c r="D4423" s="25"/>
      <c r="E4423" s="25"/>
      <c r="F4423" s="25"/>
      <c r="G4423" s="66"/>
    </row>
    <row r="4424" spans="1:7">
      <c r="A4424" s="23"/>
      <c r="B4424" s="24"/>
      <c r="C4424" s="25"/>
      <c r="D4424" s="25"/>
      <c r="E4424" s="25"/>
      <c r="F4424" s="25"/>
      <c r="G4424" s="66"/>
    </row>
    <row r="4425" spans="1:7">
      <c r="A4425" s="23"/>
      <c r="B4425" s="24"/>
      <c r="C4425" s="25"/>
      <c r="D4425" s="25"/>
      <c r="E4425" s="25"/>
      <c r="F4425" s="25"/>
      <c r="G4425" s="66"/>
    </row>
    <row r="4426" spans="1:7">
      <c r="A4426" s="23"/>
      <c r="B4426" s="24"/>
      <c r="C4426" s="25"/>
      <c r="D4426" s="25"/>
      <c r="E4426" s="25"/>
      <c r="F4426" s="25"/>
      <c r="G4426" s="66"/>
    </row>
    <row r="4427" spans="1:7">
      <c r="A4427" s="23"/>
      <c r="B4427" s="24"/>
      <c r="C4427" s="25"/>
      <c r="D4427" s="25"/>
      <c r="E4427" s="25"/>
      <c r="F4427" s="25"/>
      <c r="G4427" s="66"/>
    </row>
    <row r="4428" spans="1:7">
      <c r="A4428" s="23"/>
      <c r="B4428" s="24"/>
      <c r="C4428" s="25"/>
      <c r="D4428" s="25"/>
      <c r="E4428" s="25"/>
      <c r="F4428" s="25"/>
      <c r="G4428" s="66"/>
    </row>
    <row r="4429" spans="1:7">
      <c r="A4429" s="23"/>
      <c r="B4429" s="24"/>
      <c r="C4429" s="25"/>
      <c r="D4429" s="25"/>
      <c r="E4429" s="25"/>
      <c r="F4429" s="25"/>
      <c r="G4429" s="66"/>
    </row>
    <row r="4430" spans="1:7">
      <c r="A4430" s="23"/>
      <c r="B4430" s="24"/>
      <c r="C4430" s="25"/>
      <c r="D4430" s="25"/>
      <c r="E4430" s="25"/>
      <c r="F4430" s="25"/>
      <c r="G4430" s="66"/>
    </row>
    <row r="4431" spans="1:7">
      <c r="A4431" s="23"/>
      <c r="B4431" s="24"/>
      <c r="C4431" s="25"/>
      <c r="D4431" s="25"/>
      <c r="E4431" s="25"/>
      <c r="F4431" s="25"/>
      <c r="G4431" s="66"/>
    </row>
    <row r="4432" spans="1:7">
      <c r="A4432" s="23"/>
      <c r="B4432" s="24"/>
      <c r="C4432" s="25"/>
      <c r="D4432" s="25"/>
      <c r="E4432" s="25"/>
      <c r="F4432" s="25"/>
      <c r="G4432" s="66"/>
    </row>
    <row r="4433" spans="1:7">
      <c r="A4433" s="23"/>
      <c r="B4433" s="24"/>
      <c r="C4433" s="25"/>
      <c r="D4433" s="25"/>
      <c r="E4433" s="25"/>
      <c r="F4433" s="25"/>
      <c r="G4433" s="66"/>
    </row>
    <row r="4434" spans="1:7">
      <c r="A4434" s="23"/>
      <c r="B4434" s="24"/>
      <c r="C4434" s="25"/>
      <c r="D4434" s="25"/>
      <c r="E4434" s="25"/>
      <c r="F4434" s="25"/>
      <c r="G4434" s="66"/>
    </row>
    <row r="4435" spans="1:7">
      <c r="A4435" s="23"/>
      <c r="B4435" s="24"/>
      <c r="C4435" s="25"/>
      <c r="D4435" s="25"/>
      <c r="E4435" s="25"/>
      <c r="F4435" s="25"/>
      <c r="G4435" s="66"/>
    </row>
    <row r="4436" spans="1:7">
      <c r="A4436" s="23"/>
      <c r="B4436" s="24"/>
      <c r="C4436" s="25"/>
      <c r="D4436" s="25"/>
      <c r="E4436" s="25"/>
      <c r="F4436" s="25"/>
      <c r="G4436" s="66"/>
    </row>
    <row r="4437" spans="1:7">
      <c r="A4437" s="23"/>
      <c r="B4437" s="24"/>
      <c r="C4437" s="25"/>
      <c r="D4437" s="25"/>
      <c r="E4437" s="25"/>
      <c r="F4437" s="25"/>
      <c r="G4437" s="66"/>
    </row>
    <row r="4438" spans="1:7">
      <c r="A4438" s="23"/>
      <c r="B4438" s="24"/>
      <c r="C4438" s="25"/>
      <c r="D4438" s="25"/>
      <c r="E4438" s="25"/>
      <c r="F4438" s="25"/>
      <c r="G4438" s="66"/>
    </row>
    <row r="4439" spans="1:7">
      <c r="A4439" s="23"/>
      <c r="B4439" s="24"/>
      <c r="C4439" s="25"/>
      <c r="D4439" s="25"/>
      <c r="E4439" s="25"/>
      <c r="F4439" s="25"/>
      <c r="G4439" s="66"/>
    </row>
    <row r="4440" spans="1:7">
      <c r="A4440" s="23"/>
      <c r="B4440" s="24"/>
      <c r="C4440" s="25"/>
      <c r="D4440" s="25"/>
      <c r="E4440" s="25"/>
      <c r="F4440" s="25"/>
      <c r="G4440" s="66"/>
    </row>
    <row r="4441" spans="1:7">
      <c r="A4441" s="23"/>
      <c r="B4441" s="24"/>
      <c r="C4441" s="25"/>
      <c r="D4441" s="25"/>
      <c r="E4441" s="25"/>
      <c r="F4441" s="25"/>
      <c r="G4441" s="66"/>
    </row>
    <row r="4442" spans="1:7">
      <c r="A4442" s="23"/>
      <c r="B4442" s="24"/>
      <c r="C4442" s="25"/>
      <c r="D4442" s="25"/>
      <c r="E4442" s="25"/>
      <c r="F4442" s="25"/>
      <c r="G4442" s="66"/>
    </row>
    <row r="4443" spans="1:7">
      <c r="A4443" s="23"/>
      <c r="B4443" s="24"/>
      <c r="C4443" s="25"/>
      <c r="D4443" s="25"/>
      <c r="E4443" s="25"/>
      <c r="F4443" s="25"/>
      <c r="G4443" s="66"/>
    </row>
    <row r="4444" spans="1:7">
      <c r="A4444" s="23"/>
      <c r="B4444" s="24"/>
      <c r="C4444" s="25"/>
      <c r="D4444" s="25"/>
      <c r="E4444" s="25"/>
      <c r="F4444" s="25"/>
      <c r="G4444" s="66"/>
    </row>
    <row r="4445" spans="1:7">
      <c r="A4445" s="23"/>
      <c r="B4445" s="24"/>
      <c r="C4445" s="25"/>
      <c r="D4445" s="25"/>
      <c r="E4445" s="25"/>
      <c r="F4445" s="25"/>
      <c r="G4445" s="66"/>
    </row>
    <row r="4446" spans="1:7">
      <c r="A4446" s="23"/>
      <c r="B4446" s="24"/>
      <c r="C4446" s="25"/>
      <c r="D4446" s="25"/>
      <c r="E4446" s="25"/>
      <c r="F4446" s="25"/>
      <c r="G4446" s="66"/>
    </row>
    <row r="4447" spans="1:7">
      <c r="A4447" s="23"/>
      <c r="B4447" s="24"/>
      <c r="C4447" s="25"/>
      <c r="D4447" s="25"/>
      <c r="E4447" s="25"/>
      <c r="F4447" s="25"/>
      <c r="G4447" s="66"/>
    </row>
    <row r="4448" spans="1:7">
      <c r="A4448" s="23"/>
      <c r="B4448" s="24"/>
      <c r="C4448" s="25"/>
      <c r="D4448" s="25"/>
      <c r="E4448" s="25"/>
      <c r="F4448" s="25"/>
      <c r="G4448" s="66"/>
    </row>
    <row r="4449" spans="1:7">
      <c r="A4449" s="23"/>
      <c r="B4449" s="24"/>
      <c r="C4449" s="25"/>
      <c r="D4449" s="25"/>
      <c r="E4449" s="25"/>
      <c r="F4449" s="25"/>
      <c r="G4449" s="66"/>
    </row>
    <row r="4450" spans="1:7">
      <c r="A4450" s="23"/>
      <c r="B4450" s="24"/>
      <c r="C4450" s="25"/>
      <c r="D4450" s="25"/>
      <c r="E4450" s="25"/>
      <c r="F4450" s="25"/>
      <c r="G4450" s="66"/>
    </row>
    <row r="4451" spans="1:7">
      <c r="A4451" s="23"/>
      <c r="B4451" s="24"/>
      <c r="C4451" s="25"/>
      <c r="D4451" s="25"/>
      <c r="E4451" s="25"/>
      <c r="F4451" s="25"/>
      <c r="G4451" s="66"/>
    </row>
    <row r="4452" spans="1:7">
      <c r="A4452" s="23"/>
      <c r="B4452" s="24"/>
      <c r="C4452" s="25"/>
      <c r="D4452" s="25"/>
      <c r="E4452" s="25"/>
      <c r="F4452" s="25"/>
      <c r="G4452" s="66"/>
    </row>
    <row r="4453" spans="1:7">
      <c r="A4453" s="23"/>
      <c r="B4453" s="24"/>
      <c r="C4453" s="25"/>
      <c r="D4453" s="25"/>
      <c r="E4453" s="25"/>
      <c r="F4453" s="25"/>
      <c r="G4453" s="66"/>
    </row>
    <row r="4454" spans="1:7">
      <c r="A4454" s="23"/>
      <c r="B4454" s="24"/>
      <c r="C4454" s="25"/>
      <c r="D4454" s="25"/>
      <c r="E4454" s="25"/>
      <c r="F4454" s="25"/>
      <c r="G4454" s="66"/>
    </row>
    <row r="4455" spans="1:7">
      <c r="A4455" s="23"/>
      <c r="B4455" s="24"/>
      <c r="C4455" s="25"/>
      <c r="D4455" s="25"/>
      <c r="E4455" s="25"/>
      <c r="F4455" s="25"/>
      <c r="G4455" s="66"/>
    </row>
    <row r="4456" spans="1:7">
      <c r="A4456" s="23"/>
      <c r="B4456" s="24"/>
      <c r="C4456" s="25"/>
      <c r="D4456" s="25"/>
      <c r="E4456" s="25"/>
      <c r="F4456" s="25"/>
      <c r="G4456" s="66"/>
    </row>
    <row r="4457" spans="1:7">
      <c r="A4457" s="23"/>
      <c r="B4457" s="24"/>
      <c r="C4457" s="25"/>
      <c r="D4457" s="25"/>
      <c r="E4457" s="25"/>
      <c r="F4457" s="25"/>
      <c r="G4457" s="66"/>
    </row>
    <row r="4458" spans="1:7">
      <c r="A4458" s="23"/>
      <c r="B4458" s="24"/>
      <c r="C4458" s="25"/>
      <c r="D4458" s="25"/>
      <c r="E4458" s="25"/>
      <c r="F4458" s="25"/>
      <c r="G4458" s="66"/>
    </row>
    <row r="4459" spans="1:7">
      <c r="A4459" s="23"/>
      <c r="B4459" s="24"/>
      <c r="C4459" s="25"/>
      <c r="D4459" s="25"/>
      <c r="E4459" s="25"/>
      <c r="F4459" s="25"/>
      <c r="G4459" s="66"/>
    </row>
    <row r="4460" spans="1:7">
      <c r="A4460" s="23"/>
      <c r="B4460" s="24"/>
      <c r="C4460" s="25"/>
      <c r="D4460" s="25"/>
      <c r="E4460" s="25"/>
      <c r="F4460" s="25"/>
      <c r="G4460" s="66"/>
    </row>
    <row r="4461" spans="1:7">
      <c r="A4461" s="23"/>
      <c r="B4461" s="24"/>
      <c r="C4461" s="25"/>
      <c r="D4461" s="25"/>
      <c r="E4461" s="25"/>
      <c r="F4461" s="25"/>
      <c r="G4461" s="66"/>
    </row>
    <row r="4462" spans="1:7">
      <c r="A4462" s="23"/>
      <c r="B4462" s="24"/>
      <c r="C4462" s="25"/>
      <c r="D4462" s="25"/>
      <c r="E4462" s="25"/>
      <c r="F4462" s="25"/>
      <c r="G4462" s="66"/>
    </row>
    <row r="4463" spans="1:7">
      <c r="A4463" s="23"/>
      <c r="B4463" s="24"/>
      <c r="C4463" s="25"/>
      <c r="D4463" s="25"/>
      <c r="E4463" s="25"/>
      <c r="F4463" s="25"/>
      <c r="G4463" s="66"/>
    </row>
    <row r="4464" spans="1:7">
      <c r="A4464" s="23"/>
      <c r="B4464" s="24"/>
      <c r="C4464" s="25"/>
      <c r="D4464" s="25"/>
      <c r="E4464" s="25"/>
      <c r="F4464" s="25"/>
      <c r="G4464" s="66"/>
    </row>
    <row r="4465" spans="1:7">
      <c r="A4465" s="23"/>
      <c r="B4465" s="24"/>
      <c r="C4465" s="25"/>
      <c r="D4465" s="25"/>
      <c r="E4465" s="25"/>
      <c r="F4465" s="25"/>
      <c r="G4465" s="66"/>
    </row>
    <row r="4466" spans="1:7">
      <c r="A4466" s="23"/>
      <c r="B4466" s="24"/>
      <c r="C4466" s="25"/>
      <c r="D4466" s="25"/>
      <c r="E4466" s="25"/>
      <c r="F4466" s="25"/>
      <c r="G4466" s="66"/>
    </row>
    <row r="4467" spans="1:7">
      <c r="A4467" s="23"/>
      <c r="B4467" s="24"/>
      <c r="C4467" s="25"/>
      <c r="D4467" s="25"/>
      <c r="E4467" s="25"/>
      <c r="F4467" s="25"/>
      <c r="G4467" s="66"/>
    </row>
    <row r="4468" spans="1:7">
      <c r="A4468" s="23"/>
      <c r="B4468" s="24"/>
      <c r="C4468" s="25"/>
      <c r="D4468" s="25"/>
      <c r="E4468" s="25"/>
      <c r="F4468" s="25"/>
      <c r="G4468" s="66"/>
    </row>
    <row r="4469" spans="1:7">
      <c r="A4469" s="23"/>
      <c r="B4469" s="24"/>
      <c r="C4469" s="25"/>
      <c r="D4469" s="25"/>
      <c r="E4469" s="25"/>
      <c r="F4469" s="25"/>
      <c r="G4469" s="66"/>
    </row>
    <row r="4470" spans="1:7">
      <c r="A4470" s="23"/>
      <c r="B4470" s="24"/>
      <c r="C4470" s="25"/>
      <c r="D4470" s="25"/>
      <c r="E4470" s="25"/>
      <c r="F4470" s="25"/>
      <c r="G4470" s="66"/>
    </row>
    <row r="4471" spans="1:7">
      <c r="A4471" s="23"/>
      <c r="B4471" s="24"/>
      <c r="C4471" s="25"/>
      <c r="D4471" s="25"/>
      <c r="E4471" s="25"/>
      <c r="F4471" s="25"/>
      <c r="G4471" s="66"/>
    </row>
    <row r="4472" spans="1:7">
      <c r="A4472" s="23"/>
      <c r="B4472" s="24"/>
      <c r="C4472" s="25"/>
      <c r="D4472" s="25"/>
      <c r="E4472" s="25"/>
      <c r="F4472" s="25"/>
      <c r="G4472" s="66"/>
    </row>
    <row r="4473" spans="1:7">
      <c r="A4473" s="23"/>
      <c r="B4473" s="24"/>
      <c r="C4473" s="25"/>
      <c r="D4473" s="25"/>
      <c r="E4473" s="25"/>
      <c r="F4473" s="25"/>
      <c r="G4473" s="66"/>
    </row>
    <row r="4474" spans="1:7">
      <c r="A4474" s="23"/>
      <c r="B4474" s="24"/>
      <c r="C4474" s="25"/>
      <c r="D4474" s="25"/>
      <c r="E4474" s="25"/>
      <c r="F4474" s="25"/>
      <c r="G4474" s="66"/>
    </row>
    <row r="4475" spans="1:7">
      <c r="A4475" s="23"/>
      <c r="B4475" s="24"/>
      <c r="C4475" s="25"/>
      <c r="D4475" s="25"/>
      <c r="E4475" s="25"/>
      <c r="F4475" s="25"/>
      <c r="G4475" s="66"/>
    </row>
    <row r="4476" spans="1:7">
      <c r="A4476" s="23"/>
      <c r="B4476" s="24"/>
      <c r="C4476" s="25"/>
      <c r="D4476" s="25"/>
      <c r="E4476" s="25"/>
      <c r="F4476" s="25"/>
      <c r="G4476" s="66"/>
    </row>
    <row r="4477" spans="1:7">
      <c r="A4477" s="23"/>
      <c r="B4477" s="24"/>
      <c r="C4477" s="25"/>
      <c r="D4477" s="25"/>
      <c r="E4477" s="25"/>
      <c r="F4477" s="25"/>
      <c r="G4477" s="66"/>
    </row>
    <row r="4478" spans="1:7">
      <c r="A4478" s="23"/>
      <c r="B4478" s="24"/>
      <c r="C4478" s="25"/>
      <c r="D4478" s="25"/>
      <c r="E4478" s="25"/>
      <c r="F4478" s="25"/>
      <c r="G4478" s="66"/>
    </row>
    <row r="4479" spans="1:7">
      <c r="A4479" s="23"/>
      <c r="B4479" s="24"/>
      <c r="C4479" s="25"/>
      <c r="D4479" s="25"/>
      <c r="E4479" s="25"/>
      <c r="F4479" s="25"/>
      <c r="G4479" s="66"/>
    </row>
    <row r="4480" spans="1:7">
      <c r="A4480" s="23"/>
      <c r="B4480" s="24"/>
      <c r="C4480" s="25"/>
      <c r="D4480" s="25"/>
      <c r="E4480" s="25"/>
      <c r="F4480" s="25"/>
      <c r="G4480" s="66"/>
    </row>
    <row r="4481" spans="1:7">
      <c r="A4481" s="23"/>
      <c r="B4481" s="24"/>
      <c r="C4481" s="25"/>
      <c r="D4481" s="25"/>
      <c r="E4481" s="25"/>
      <c r="F4481" s="25"/>
      <c r="G4481" s="66"/>
    </row>
    <row r="4482" spans="1:7">
      <c r="A4482" s="23"/>
      <c r="B4482" s="24"/>
      <c r="C4482" s="25"/>
      <c r="D4482" s="25"/>
      <c r="E4482" s="25"/>
      <c r="F4482" s="25"/>
      <c r="G4482" s="66"/>
    </row>
    <row r="4483" spans="1:7">
      <c r="A4483" s="23"/>
      <c r="B4483" s="24"/>
      <c r="C4483" s="25"/>
      <c r="D4483" s="25"/>
      <c r="E4483" s="25"/>
      <c r="F4483" s="25"/>
      <c r="G4483" s="66"/>
    </row>
    <row r="4484" spans="1:7">
      <c r="A4484" s="23"/>
      <c r="B4484" s="24"/>
      <c r="C4484" s="25"/>
      <c r="D4484" s="25"/>
      <c r="E4484" s="25"/>
      <c r="F4484" s="25"/>
      <c r="G4484" s="66"/>
    </row>
    <row r="4485" spans="1:7">
      <c r="A4485" s="23"/>
      <c r="B4485" s="24"/>
      <c r="C4485" s="25"/>
      <c r="D4485" s="25"/>
      <c r="E4485" s="25"/>
      <c r="F4485" s="25"/>
      <c r="G4485" s="66"/>
    </row>
    <row r="4486" spans="1:7">
      <c r="A4486" s="23"/>
      <c r="B4486" s="24"/>
      <c r="C4486" s="25"/>
      <c r="D4486" s="25"/>
      <c r="E4486" s="25"/>
      <c r="F4486" s="25"/>
      <c r="G4486" s="66"/>
    </row>
    <row r="4487" spans="1:7">
      <c r="A4487" s="23"/>
      <c r="B4487" s="24"/>
      <c r="C4487" s="25"/>
      <c r="D4487" s="25"/>
      <c r="E4487" s="25"/>
      <c r="F4487" s="25"/>
      <c r="G4487" s="66"/>
    </row>
    <row r="4488" spans="1:7">
      <c r="A4488" s="23"/>
      <c r="B4488" s="24"/>
      <c r="C4488" s="25"/>
      <c r="D4488" s="25"/>
      <c r="E4488" s="25"/>
      <c r="F4488" s="25"/>
      <c r="G4488" s="66"/>
    </row>
    <row r="4489" spans="1:7">
      <c r="A4489" s="23"/>
      <c r="B4489" s="24"/>
      <c r="C4489" s="25"/>
      <c r="D4489" s="25"/>
      <c r="E4489" s="25"/>
      <c r="F4489" s="25"/>
      <c r="G4489" s="66"/>
    </row>
    <row r="4490" spans="1:7">
      <c r="A4490" s="23"/>
      <c r="B4490" s="24"/>
      <c r="C4490" s="25"/>
      <c r="D4490" s="25"/>
      <c r="E4490" s="25"/>
      <c r="F4490" s="25"/>
      <c r="G4490" s="66"/>
    </row>
    <row r="4491" spans="1:7">
      <c r="A4491" s="23"/>
      <c r="B4491" s="24"/>
      <c r="C4491" s="25"/>
      <c r="D4491" s="25"/>
      <c r="E4491" s="25"/>
      <c r="F4491" s="25"/>
      <c r="G4491" s="66"/>
    </row>
    <row r="4492" spans="1:7">
      <c r="A4492" s="23"/>
      <c r="B4492" s="24"/>
      <c r="C4492" s="25"/>
      <c r="D4492" s="25"/>
      <c r="E4492" s="25"/>
      <c r="F4492" s="25"/>
      <c r="G4492" s="66"/>
    </row>
    <row r="4493" spans="1:7">
      <c r="A4493" s="23"/>
      <c r="B4493" s="24"/>
      <c r="C4493" s="25"/>
      <c r="D4493" s="25"/>
      <c r="E4493" s="25"/>
      <c r="F4493" s="25"/>
      <c r="G4493" s="66"/>
    </row>
    <row r="4494" spans="1:7">
      <c r="A4494" s="23"/>
      <c r="B4494" s="24"/>
      <c r="C4494" s="25"/>
      <c r="D4494" s="25"/>
      <c r="E4494" s="25"/>
      <c r="F4494" s="25"/>
      <c r="G4494" s="66"/>
    </row>
    <row r="4495" spans="1:7">
      <c r="A4495" s="23"/>
      <c r="B4495" s="24"/>
      <c r="C4495" s="25"/>
      <c r="D4495" s="25"/>
      <c r="E4495" s="25"/>
      <c r="F4495" s="25"/>
      <c r="G4495" s="66"/>
    </row>
    <row r="4496" spans="1:7">
      <c r="A4496" s="23"/>
      <c r="B4496" s="24"/>
      <c r="C4496" s="25"/>
      <c r="D4496" s="25"/>
      <c r="E4496" s="25"/>
      <c r="F4496" s="25"/>
      <c r="G4496" s="66"/>
    </row>
    <row r="4497" spans="1:7">
      <c r="A4497" s="23"/>
      <c r="B4497" s="24"/>
      <c r="C4497" s="25"/>
      <c r="D4497" s="25"/>
      <c r="E4497" s="25"/>
      <c r="F4497" s="25"/>
      <c r="G4497" s="66"/>
    </row>
    <row r="4498" spans="1:7">
      <c r="A4498" s="23"/>
      <c r="B4498" s="24"/>
      <c r="C4498" s="25"/>
      <c r="D4498" s="25"/>
      <c r="E4498" s="25"/>
      <c r="F4498" s="25"/>
      <c r="G4498" s="66"/>
    </row>
    <row r="4499" spans="1:7">
      <c r="A4499" s="23"/>
      <c r="B4499" s="24"/>
      <c r="C4499" s="25"/>
      <c r="D4499" s="25"/>
      <c r="E4499" s="25"/>
      <c r="F4499" s="25"/>
      <c r="G4499" s="66"/>
    </row>
    <row r="4500" spans="1:7">
      <c r="A4500" s="23"/>
      <c r="B4500" s="24"/>
      <c r="C4500" s="25"/>
      <c r="D4500" s="25"/>
      <c r="E4500" s="25"/>
      <c r="F4500" s="25"/>
      <c r="G4500" s="66"/>
    </row>
    <row r="4501" spans="1:7">
      <c r="A4501" s="23"/>
      <c r="B4501" s="24"/>
      <c r="C4501" s="25"/>
      <c r="D4501" s="25"/>
      <c r="E4501" s="25"/>
      <c r="F4501" s="25"/>
      <c r="G4501" s="66"/>
    </row>
    <row r="4502" spans="1:7">
      <c r="A4502" s="23"/>
      <c r="B4502" s="24"/>
      <c r="C4502" s="25"/>
      <c r="D4502" s="25"/>
      <c r="E4502" s="25"/>
      <c r="F4502" s="25"/>
      <c r="G4502" s="66"/>
    </row>
    <row r="4503" spans="1:7">
      <c r="A4503" s="23"/>
      <c r="B4503" s="24"/>
      <c r="C4503" s="25"/>
      <c r="D4503" s="25"/>
      <c r="E4503" s="25"/>
      <c r="F4503" s="25"/>
      <c r="G4503" s="66"/>
    </row>
    <row r="4504" spans="1:7">
      <c r="A4504" s="23"/>
      <c r="B4504" s="24"/>
      <c r="C4504" s="25"/>
      <c r="D4504" s="25"/>
      <c r="E4504" s="25"/>
      <c r="F4504" s="25"/>
      <c r="G4504" s="66"/>
    </row>
    <row r="4505" spans="1:7">
      <c r="A4505" s="23"/>
      <c r="B4505" s="24"/>
      <c r="C4505" s="25"/>
      <c r="D4505" s="25"/>
      <c r="E4505" s="25"/>
      <c r="F4505" s="25"/>
      <c r="G4505" s="66"/>
    </row>
    <row r="4506" spans="1:7">
      <c r="A4506" s="23"/>
      <c r="B4506" s="24"/>
      <c r="C4506" s="25"/>
      <c r="D4506" s="25"/>
      <c r="E4506" s="25"/>
      <c r="F4506" s="25"/>
      <c r="G4506" s="66"/>
    </row>
    <row r="4507" spans="1:7">
      <c r="A4507" s="23"/>
      <c r="B4507" s="24"/>
      <c r="C4507" s="25"/>
      <c r="D4507" s="25"/>
      <c r="E4507" s="25"/>
      <c r="F4507" s="25"/>
      <c r="G4507" s="66"/>
    </row>
    <row r="4508" spans="1:7">
      <c r="A4508" s="23"/>
      <c r="B4508" s="24"/>
      <c r="C4508" s="25"/>
      <c r="D4508" s="25"/>
      <c r="E4508" s="25"/>
      <c r="F4508" s="25"/>
      <c r="G4508" s="66"/>
    </row>
    <row r="4509" spans="1:7">
      <c r="A4509" s="23"/>
      <c r="B4509" s="24"/>
      <c r="C4509" s="25"/>
      <c r="D4509" s="25"/>
      <c r="E4509" s="25"/>
      <c r="F4509" s="25"/>
      <c r="G4509" s="66"/>
    </row>
    <row r="4510" spans="1:7">
      <c r="A4510" s="23"/>
      <c r="B4510" s="24"/>
      <c r="C4510" s="25"/>
      <c r="D4510" s="25"/>
      <c r="E4510" s="25"/>
      <c r="F4510" s="25"/>
      <c r="G4510" s="66"/>
    </row>
    <row r="4511" spans="1:7">
      <c r="A4511" s="23"/>
      <c r="B4511" s="24"/>
      <c r="C4511" s="25"/>
      <c r="D4511" s="25"/>
      <c r="E4511" s="25"/>
      <c r="F4511" s="25"/>
      <c r="G4511" s="66"/>
    </row>
    <row r="4512" spans="1:7">
      <c r="A4512" s="23"/>
      <c r="B4512" s="24"/>
      <c r="C4512" s="25"/>
      <c r="D4512" s="25"/>
      <c r="E4512" s="25"/>
      <c r="F4512" s="25"/>
      <c r="G4512" s="66"/>
    </row>
    <row r="4513" spans="1:7">
      <c r="A4513" s="23"/>
      <c r="B4513" s="24"/>
      <c r="C4513" s="25"/>
      <c r="D4513" s="25"/>
      <c r="E4513" s="25"/>
      <c r="F4513" s="25"/>
      <c r="G4513" s="66"/>
    </row>
    <row r="4514" spans="1:7">
      <c r="A4514" s="23"/>
      <c r="B4514" s="24"/>
      <c r="C4514" s="25"/>
      <c r="D4514" s="25"/>
      <c r="E4514" s="25"/>
      <c r="F4514" s="25"/>
      <c r="G4514" s="66"/>
    </row>
    <row r="4515" spans="1:7">
      <c r="A4515" s="23"/>
      <c r="B4515" s="24"/>
      <c r="C4515" s="25"/>
      <c r="D4515" s="25"/>
      <c r="E4515" s="25"/>
      <c r="F4515" s="25"/>
      <c r="G4515" s="66"/>
    </row>
    <row r="4516" spans="1:7">
      <c r="A4516" s="23"/>
      <c r="B4516" s="24"/>
      <c r="C4516" s="25"/>
      <c r="D4516" s="25"/>
      <c r="E4516" s="25"/>
      <c r="F4516" s="25"/>
      <c r="G4516" s="66"/>
    </row>
    <row r="4517" spans="1:7">
      <c r="A4517" s="23"/>
      <c r="B4517" s="24"/>
      <c r="C4517" s="25"/>
      <c r="D4517" s="25"/>
      <c r="E4517" s="25"/>
      <c r="F4517" s="25"/>
      <c r="G4517" s="66"/>
    </row>
    <row r="4518" spans="1:7">
      <c r="A4518" s="23"/>
      <c r="B4518" s="24"/>
      <c r="C4518" s="25"/>
      <c r="D4518" s="25"/>
      <c r="E4518" s="25"/>
      <c r="F4518" s="25"/>
      <c r="G4518" s="66"/>
    </row>
    <row r="4519" spans="1:7">
      <c r="A4519" s="23"/>
      <c r="B4519" s="24"/>
      <c r="C4519" s="25"/>
      <c r="D4519" s="25"/>
      <c r="E4519" s="25"/>
      <c r="F4519" s="25"/>
      <c r="G4519" s="66"/>
    </row>
    <row r="4520" spans="1:7">
      <c r="A4520" s="23"/>
      <c r="B4520" s="24"/>
      <c r="C4520" s="25"/>
      <c r="D4520" s="25"/>
      <c r="E4520" s="25"/>
      <c r="F4520" s="25"/>
      <c r="G4520" s="66"/>
    </row>
    <row r="4521" spans="1:7">
      <c r="A4521" s="23"/>
      <c r="B4521" s="24"/>
      <c r="C4521" s="25"/>
      <c r="D4521" s="25"/>
      <c r="E4521" s="25"/>
      <c r="F4521" s="25"/>
      <c r="G4521" s="66"/>
    </row>
    <row r="4522" spans="1:7">
      <c r="A4522" s="23"/>
      <c r="B4522" s="24"/>
      <c r="C4522" s="25"/>
      <c r="D4522" s="25"/>
      <c r="E4522" s="25"/>
      <c r="F4522" s="25"/>
      <c r="G4522" s="66"/>
    </row>
    <row r="4523" spans="1:7">
      <c r="A4523" s="23"/>
      <c r="B4523" s="24"/>
      <c r="C4523" s="25"/>
      <c r="D4523" s="25"/>
      <c r="E4523" s="25"/>
      <c r="F4523" s="25"/>
      <c r="G4523" s="66"/>
    </row>
    <row r="4524" spans="1:7">
      <c r="A4524" s="23"/>
      <c r="B4524" s="24"/>
      <c r="C4524" s="25"/>
      <c r="D4524" s="25"/>
      <c r="E4524" s="25"/>
      <c r="F4524" s="25"/>
      <c r="G4524" s="66"/>
    </row>
    <row r="4525" spans="1:7">
      <c r="A4525" s="23"/>
      <c r="B4525" s="24"/>
      <c r="C4525" s="25"/>
      <c r="D4525" s="25"/>
      <c r="E4525" s="25"/>
      <c r="F4525" s="25"/>
      <c r="G4525" s="66"/>
    </row>
    <row r="4526" spans="1:7">
      <c r="A4526" s="23"/>
      <c r="B4526" s="24"/>
      <c r="C4526" s="25"/>
      <c r="D4526" s="25"/>
      <c r="E4526" s="25"/>
      <c r="F4526" s="25"/>
      <c r="G4526" s="66"/>
    </row>
    <row r="4527" spans="1:7">
      <c r="A4527" s="23"/>
      <c r="B4527" s="24"/>
      <c r="C4527" s="25"/>
      <c r="D4527" s="25"/>
      <c r="E4527" s="25"/>
      <c r="F4527" s="25"/>
      <c r="G4527" s="66"/>
    </row>
    <row r="4528" spans="1:7">
      <c r="A4528" s="23"/>
      <c r="B4528" s="24"/>
      <c r="C4528" s="25"/>
      <c r="D4528" s="25"/>
      <c r="E4528" s="25"/>
      <c r="F4528" s="25"/>
      <c r="G4528" s="66"/>
    </row>
    <row r="4529" spans="1:7">
      <c r="A4529" s="23"/>
      <c r="B4529" s="24"/>
      <c r="C4529" s="25"/>
      <c r="D4529" s="25"/>
      <c r="E4529" s="25"/>
      <c r="F4529" s="25"/>
      <c r="G4529" s="66"/>
    </row>
    <row r="4530" spans="1:7">
      <c r="A4530" s="23"/>
      <c r="B4530" s="24"/>
      <c r="C4530" s="25"/>
      <c r="D4530" s="25"/>
      <c r="E4530" s="25"/>
      <c r="F4530" s="25"/>
      <c r="G4530" s="66"/>
    </row>
    <row r="4531" spans="1:7">
      <c r="A4531" s="23"/>
      <c r="B4531" s="24"/>
      <c r="C4531" s="25"/>
      <c r="D4531" s="25"/>
      <c r="E4531" s="25"/>
      <c r="F4531" s="25"/>
      <c r="G4531" s="66"/>
    </row>
    <row r="4532" spans="1:7">
      <c r="A4532" s="23"/>
      <c r="B4532" s="24"/>
      <c r="C4532" s="25"/>
      <c r="D4532" s="25"/>
      <c r="E4532" s="25"/>
      <c r="F4532" s="25"/>
      <c r="G4532" s="66"/>
    </row>
    <row r="4533" spans="1:7">
      <c r="A4533" s="23"/>
      <c r="B4533" s="24"/>
      <c r="C4533" s="25"/>
      <c r="D4533" s="25"/>
      <c r="E4533" s="25"/>
      <c r="F4533" s="25"/>
      <c r="G4533" s="66"/>
    </row>
    <row r="4534" spans="1:7">
      <c r="A4534" s="23"/>
      <c r="B4534" s="24"/>
      <c r="C4534" s="25"/>
      <c r="D4534" s="25"/>
      <c r="E4534" s="25"/>
      <c r="F4534" s="25"/>
      <c r="G4534" s="66"/>
    </row>
    <row r="4535" spans="1:7">
      <c r="A4535" s="23"/>
      <c r="B4535" s="24"/>
      <c r="C4535" s="25"/>
      <c r="D4535" s="25"/>
      <c r="E4535" s="25"/>
      <c r="F4535" s="25"/>
      <c r="G4535" s="66"/>
    </row>
    <row r="4536" spans="1:7">
      <c r="A4536" s="23"/>
      <c r="B4536" s="24"/>
      <c r="C4536" s="25"/>
      <c r="D4536" s="25"/>
      <c r="E4536" s="25"/>
      <c r="F4536" s="25"/>
      <c r="G4536" s="66"/>
    </row>
    <row r="4537" spans="1:7">
      <c r="A4537" s="23"/>
      <c r="B4537" s="24"/>
      <c r="C4537" s="25"/>
      <c r="D4537" s="25"/>
      <c r="E4537" s="25"/>
      <c r="F4537" s="25"/>
      <c r="G4537" s="66"/>
    </row>
    <row r="4538" spans="1:7">
      <c r="A4538" s="23"/>
      <c r="B4538" s="24"/>
      <c r="C4538" s="25"/>
      <c r="D4538" s="25"/>
      <c r="E4538" s="25"/>
      <c r="F4538" s="25"/>
      <c r="G4538" s="66"/>
    </row>
    <row r="4539" spans="1:7">
      <c r="A4539" s="23"/>
      <c r="B4539" s="24"/>
      <c r="C4539" s="25"/>
      <c r="D4539" s="25"/>
      <c r="E4539" s="25"/>
      <c r="F4539" s="25"/>
      <c r="G4539" s="66"/>
    </row>
    <row r="4540" spans="1:7">
      <c r="A4540" s="23"/>
      <c r="B4540" s="24"/>
      <c r="C4540" s="25"/>
      <c r="D4540" s="25"/>
      <c r="E4540" s="25"/>
      <c r="F4540" s="25"/>
      <c r="G4540" s="66"/>
    </row>
    <row r="4541" spans="1:7">
      <c r="A4541" s="23"/>
      <c r="B4541" s="24"/>
      <c r="C4541" s="25"/>
      <c r="D4541" s="25"/>
      <c r="E4541" s="25"/>
      <c r="F4541" s="25"/>
      <c r="G4541" s="66"/>
    </row>
    <row r="4542" spans="1:7">
      <c r="A4542" s="23"/>
      <c r="B4542" s="24"/>
      <c r="C4542" s="25"/>
      <c r="D4542" s="25"/>
      <c r="E4542" s="25"/>
      <c r="F4542" s="25"/>
      <c r="G4542" s="66"/>
    </row>
    <row r="4543" spans="1:7">
      <c r="A4543" s="23"/>
      <c r="B4543" s="24"/>
      <c r="C4543" s="25"/>
      <c r="D4543" s="25"/>
      <c r="E4543" s="25"/>
      <c r="F4543" s="25"/>
      <c r="G4543" s="66"/>
    </row>
    <row r="4544" spans="1:7">
      <c r="A4544" s="23"/>
      <c r="B4544" s="24"/>
      <c r="C4544" s="25"/>
      <c r="D4544" s="25"/>
      <c r="E4544" s="25"/>
      <c r="F4544" s="25"/>
      <c r="G4544" s="66"/>
    </row>
    <row r="4545" spans="1:7">
      <c r="A4545" s="23"/>
      <c r="B4545" s="24"/>
      <c r="C4545" s="25"/>
      <c r="D4545" s="25"/>
      <c r="E4545" s="25"/>
      <c r="F4545" s="25"/>
      <c r="G4545" s="66"/>
    </row>
    <row r="4546" spans="1:7">
      <c r="A4546" s="23"/>
      <c r="B4546" s="24"/>
      <c r="C4546" s="25"/>
      <c r="D4546" s="25"/>
      <c r="E4546" s="25"/>
      <c r="F4546" s="25"/>
      <c r="G4546" s="66"/>
    </row>
    <row r="4547" spans="1:7">
      <c r="A4547" s="23"/>
      <c r="B4547" s="24"/>
      <c r="C4547" s="25"/>
      <c r="D4547" s="25"/>
      <c r="E4547" s="25"/>
      <c r="F4547" s="25"/>
      <c r="G4547" s="66"/>
    </row>
    <row r="4548" spans="1:7">
      <c r="A4548" s="23"/>
      <c r="B4548" s="24"/>
      <c r="C4548" s="25"/>
      <c r="D4548" s="25"/>
      <c r="E4548" s="25"/>
      <c r="F4548" s="25"/>
      <c r="G4548" s="66"/>
    </row>
    <row r="4549" spans="1:7">
      <c r="A4549" s="23"/>
      <c r="B4549" s="24"/>
      <c r="C4549" s="25"/>
      <c r="D4549" s="25"/>
      <c r="E4549" s="25"/>
      <c r="F4549" s="25"/>
      <c r="G4549" s="66"/>
    </row>
    <row r="4550" spans="1:7">
      <c r="A4550" s="23"/>
      <c r="B4550" s="24"/>
      <c r="C4550" s="25"/>
      <c r="D4550" s="25"/>
      <c r="E4550" s="25"/>
      <c r="F4550" s="25"/>
      <c r="G4550" s="66"/>
    </row>
    <row r="4551" spans="1:7">
      <c r="A4551" s="23"/>
      <c r="B4551" s="24"/>
      <c r="C4551" s="25"/>
      <c r="D4551" s="25"/>
      <c r="E4551" s="25"/>
      <c r="F4551" s="25"/>
      <c r="G4551" s="66"/>
    </row>
    <row r="4552" spans="1:7">
      <c r="A4552" s="23"/>
      <c r="B4552" s="24"/>
      <c r="C4552" s="25"/>
      <c r="D4552" s="25"/>
      <c r="E4552" s="25"/>
      <c r="F4552" s="25"/>
      <c r="G4552" s="66"/>
    </row>
    <row r="4553" spans="1:7">
      <c r="A4553" s="23"/>
      <c r="B4553" s="24"/>
      <c r="C4553" s="25"/>
      <c r="D4553" s="25"/>
      <c r="E4553" s="25"/>
      <c r="F4553" s="25"/>
      <c r="G4553" s="66"/>
    </row>
    <row r="4554" spans="1:7">
      <c r="A4554" s="23"/>
      <c r="B4554" s="24"/>
      <c r="C4554" s="25"/>
      <c r="D4554" s="25"/>
      <c r="E4554" s="25"/>
      <c r="F4554" s="25"/>
      <c r="G4554" s="66"/>
    </row>
    <row r="4555" spans="1:7">
      <c r="A4555" s="23"/>
      <c r="B4555" s="24"/>
      <c r="C4555" s="25"/>
      <c r="D4555" s="25"/>
      <c r="E4555" s="25"/>
      <c r="F4555" s="25"/>
      <c r="G4555" s="66"/>
    </row>
    <row r="4556" spans="1:7">
      <c r="A4556" s="23"/>
      <c r="B4556" s="24"/>
      <c r="C4556" s="25"/>
      <c r="D4556" s="25"/>
      <c r="E4556" s="25"/>
      <c r="F4556" s="25"/>
      <c r="G4556" s="66"/>
    </row>
    <row r="4557" spans="1:7">
      <c r="A4557" s="23"/>
      <c r="B4557" s="24"/>
      <c r="C4557" s="25"/>
      <c r="D4557" s="25"/>
      <c r="E4557" s="25"/>
      <c r="F4557" s="25"/>
      <c r="G4557" s="66"/>
    </row>
    <row r="4558" spans="1:7">
      <c r="A4558" s="23"/>
      <c r="B4558" s="24"/>
      <c r="C4558" s="25"/>
      <c r="D4558" s="25"/>
      <c r="E4558" s="25"/>
      <c r="F4558" s="25"/>
      <c r="G4558" s="66"/>
    </row>
    <row r="4559" spans="1:7">
      <c r="A4559" s="23"/>
      <c r="B4559" s="24"/>
      <c r="C4559" s="25"/>
      <c r="D4559" s="25"/>
      <c r="E4559" s="25"/>
      <c r="F4559" s="25"/>
      <c r="G4559" s="66"/>
    </row>
    <row r="4560" spans="1:7">
      <c r="A4560" s="23"/>
      <c r="B4560" s="24"/>
      <c r="C4560" s="25"/>
      <c r="D4560" s="25"/>
      <c r="E4560" s="25"/>
      <c r="F4560" s="25"/>
      <c r="G4560" s="66"/>
    </row>
    <row r="4561" spans="1:7">
      <c r="A4561" s="23"/>
      <c r="B4561" s="24"/>
      <c r="C4561" s="25"/>
      <c r="D4561" s="25"/>
      <c r="E4561" s="25"/>
      <c r="F4561" s="25"/>
      <c r="G4561" s="66"/>
    </row>
    <row r="4562" spans="1:7">
      <c r="A4562" s="23"/>
      <c r="B4562" s="24"/>
      <c r="C4562" s="25"/>
      <c r="D4562" s="25"/>
      <c r="E4562" s="25"/>
      <c r="F4562" s="25"/>
      <c r="G4562" s="66"/>
    </row>
    <row r="4563" spans="1:7">
      <c r="A4563" s="23"/>
      <c r="B4563" s="24"/>
      <c r="C4563" s="25"/>
      <c r="D4563" s="25"/>
      <c r="E4563" s="25"/>
      <c r="F4563" s="25"/>
      <c r="G4563" s="66"/>
    </row>
    <row r="4564" spans="1:7">
      <c r="A4564" s="23"/>
      <c r="B4564" s="24"/>
      <c r="C4564" s="25"/>
      <c r="D4564" s="25"/>
      <c r="E4564" s="25"/>
      <c r="F4564" s="25"/>
      <c r="G4564" s="66"/>
    </row>
    <row r="4565" spans="1:7">
      <c r="A4565" s="23"/>
      <c r="B4565" s="24"/>
      <c r="C4565" s="25"/>
      <c r="D4565" s="25"/>
      <c r="E4565" s="25"/>
      <c r="F4565" s="25"/>
      <c r="G4565" s="66"/>
    </row>
    <row r="4566" spans="1:7">
      <c r="A4566" s="23"/>
      <c r="B4566" s="24"/>
      <c r="C4566" s="25"/>
      <c r="D4566" s="25"/>
      <c r="E4566" s="25"/>
      <c r="F4566" s="25"/>
      <c r="G4566" s="66"/>
    </row>
    <row r="4567" spans="1:7">
      <c r="A4567" s="23"/>
      <c r="B4567" s="24"/>
      <c r="C4567" s="25"/>
      <c r="D4567" s="25"/>
      <c r="E4567" s="25"/>
      <c r="F4567" s="25"/>
      <c r="G4567" s="66"/>
    </row>
    <row r="4568" spans="1:7">
      <c r="A4568" s="23"/>
      <c r="B4568" s="24"/>
      <c r="C4568" s="25"/>
      <c r="D4568" s="25"/>
      <c r="E4568" s="25"/>
      <c r="F4568" s="25"/>
      <c r="G4568" s="66"/>
    </row>
    <row r="4569" spans="1:7">
      <c r="A4569" s="23"/>
      <c r="B4569" s="24"/>
      <c r="C4569" s="25"/>
      <c r="D4569" s="25"/>
      <c r="E4569" s="25"/>
      <c r="F4569" s="25"/>
      <c r="G4569" s="66"/>
    </row>
    <row r="4570" spans="1:7">
      <c r="A4570" s="23"/>
      <c r="B4570" s="24"/>
      <c r="C4570" s="25"/>
      <c r="D4570" s="25"/>
      <c r="E4570" s="25"/>
      <c r="F4570" s="25"/>
      <c r="G4570" s="66"/>
    </row>
    <row r="4571" spans="1:7">
      <c r="A4571" s="23"/>
      <c r="B4571" s="24"/>
      <c r="C4571" s="25"/>
      <c r="D4571" s="25"/>
      <c r="E4571" s="25"/>
      <c r="F4571" s="25"/>
      <c r="G4571" s="66"/>
    </row>
    <row r="4572" spans="1:7">
      <c r="A4572" s="23"/>
      <c r="B4572" s="24"/>
      <c r="C4572" s="25"/>
      <c r="D4572" s="25"/>
      <c r="E4572" s="25"/>
      <c r="F4572" s="25"/>
      <c r="G4572" s="66"/>
    </row>
    <row r="4573" spans="1:7">
      <c r="A4573" s="23"/>
      <c r="B4573" s="24"/>
      <c r="C4573" s="25"/>
      <c r="D4573" s="25"/>
      <c r="E4573" s="25"/>
      <c r="F4573" s="25"/>
      <c r="G4573" s="66"/>
    </row>
    <row r="4574" spans="1:7">
      <c r="A4574" s="23"/>
      <c r="B4574" s="24"/>
      <c r="C4574" s="25"/>
      <c r="D4574" s="25"/>
      <c r="E4574" s="25"/>
      <c r="F4574" s="25"/>
      <c r="G4574" s="66"/>
    </row>
    <row r="4575" spans="1:7">
      <c r="A4575" s="23"/>
      <c r="B4575" s="24"/>
      <c r="C4575" s="25"/>
      <c r="D4575" s="25"/>
      <c r="E4575" s="25"/>
      <c r="F4575" s="25"/>
      <c r="G4575" s="66"/>
    </row>
    <row r="4576" spans="1:7">
      <c r="A4576" s="23"/>
      <c r="B4576" s="24"/>
      <c r="C4576" s="25"/>
      <c r="D4576" s="25"/>
      <c r="E4576" s="25"/>
      <c r="F4576" s="25"/>
      <c r="G4576" s="66"/>
    </row>
    <row r="4577" spans="1:7">
      <c r="A4577" s="23"/>
      <c r="B4577" s="24"/>
      <c r="C4577" s="25"/>
      <c r="D4577" s="25"/>
      <c r="E4577" s="25"/>
      <c r="F4577" s="25"/>
      <c r="G4577" s="66"/>
    </row>
    <row r="4578" spans="1:7">
      <c r="A4578" s="23"/>
      <c r="B4578" s="24"/>
      <c r="C4578" s="25"/>
      <c r="D4578" s="25"/>
      <c r="E4578" s="25"/>
      <c r="F4578" s="25"/>
      <c r="G4578" s="66"/>
    </row>
    <row r="4579" spans="1:7">
      <c r="A4579" s="23"/>
      <c r="B4579" s="24"/>
      <c r="C4579" s="25"/>
      <c r="D4579" s="25"/>
      <c r="E4579" s="25"/>
      <c r="F4579" s="25"/>
      <c r="G4579" s="66"/>
    </row>
    <row r="4580" spans="1:7">
      <c r="A4580" s="23"/>
      <c r="B4580" s="24"/>
      <c r="C4580" s="25"/>
      <c r="D4580" s="25"/>
      <c r="E4580" s="25"/>
      <c r="F4580" s="25"/>
      <c r="G4580" s="66"/>
    </row>
    <row r="4581" spans="1:7">
      <c r="A4581" s="23"/>
      <c r="B4581" s="24"/>
      <c r="C4581" s="25"/>
      <c r="D4581" s="25"/>
      <c r="E4581" s="25"/>
      <c r="F4581" s="25"/>
      <c r="G4581" s="66"/>
    </row>
    <row r="4582" spans="1:7">
      <c r="A4582" s="23"/>
      <c r="B4582" s="24"/>
      <c r="C4582" s="25"/>
      <c r="D4582" s="25"/>
      <c r="E4582" s="25"/>
      <c r="F4582" s="25"/>
      <c r="G4582" s="66"/>
    </row>
    <row r="4583" spans="1:7">
      <c r="A4583" s="23"/>
      <c r="B4583" s="24"/>
      <c r="C4583" s="25"/>
      <c r="D4583" s="25"/>
      <c r="E4583" s="25"/>
      <c r="F4583" s="25"/>
      <c r="G4583" s="66"/>
    </row>
    <row r="4584" spans="1:7">
      <c r="A4584" s="23"/>
      <c r="B4584" s="24"/>
      <c r="C4584" s="25"/>
      <c r="D4584" s="25"/>
      <c r="E4584" s="25"/>
      <c r="F4584" s="25"/>
      <c r="G4584" s="66"/>
    </row>
    <row r="4585" spans="1:7">
      <c r="A4585" s="23"/>
      <c r="B4585" s="24"/>
      <c r="C4585" s="25"/>
      <c r="D4585" s="25"/>
      <c r="E4585" s="25"/>
      <c r="F4585" s="25"/>
      <c r="G4585" s="66"/>
    </row>
    <row r="4586" spans="1:7">
      <c r="A4586" s="23"/>
      <c r="B4586" s="24"/>
      <c r="C4586" s="25"/>
      <c r="D4586" s="25"/>
      <c r="E4586" s="25"/>
      <c r="F4586" s="25"/>
      <c r="G4586" s="66"/>
    </row>
    <row r="4587" spans="1:7">
      <c r="A4587" s="23"/>
      <c r="B4587" s="24"/>
      <c r="C4587" s="25"/>
      <c r="D4587" s="25"/>
      <c r="E4587" s="25"/>
      <c r="F4587" s="25"/>
      <c r="G4587" s="66"/>
    </row>
    <row r="4588" spans="1:7">
      <c r="A4588" s="23"/>
      <c r="B4588" s="24"/>
      <c r="C4588" s="25"/>
      <c r="D4588" s="25"/>
      <c r="E4588" s="25"/>
      <c r="F4588" s="25"/>
      <c r="G4588" s="66"/>
    </row>
    <row r="4589" spans="1:7">
      <c r="A4589" s="23"/>
      <c r="B4589" s="24"/>
      <c r="C4589" s="25"/>
      <c r="D4589" s="25"/>
      <c r="E4589" s="25"/>
      <c r="F4589" s="25"/>
      <c r="G4589" s="66"/>
    </row>
    <row r="4590" spans="1:7">
      <c r="A4590" s="23"/>
      <c r="B4590" s="24"/>
      <c r="C4590" s="25"/>
      <c r="D4590" s="25"/>
      <c r="E4590" s="25"/>
      <c r="F4590" s="25"/>
      <c r="G4590" s="66"/>
    </row>
    <row r="4591" spans="1:7">
      <c r="A4591" s="23"/>
      <c r="B4591" s="24"/>
      <c r="C4591" s="25"/>
      <c r="D4591" s="25"/>
      <c r="E4591" s="25"/>
      <c r="F4591" s="25"/>
      <c r="G4591" s="66"/>
    </row>
    <row r="4592" spans="1:7">
      <c r="A4592" s="23"/>
      <c r="B4592" s="24"/>
      <c r="C4592" s="25"/>
      <c r="D4592" s="25"/>
      <c r="E4592" s="25"/>
      <c r="F4592" s="25"/>
      <c r="G4592" s="66"/>
    </row>
    <row r="4593" spans="1:7">
      <c r="A4593" s="23"/>
      <c r="B4593" s="24"/>
      <c r="C4593" s="25"/>
      <c r="D4593" s="25"/>
      <c r="E4593" s="25"/>
      <c r="F4593" s="25"/>
      <c r="G4593" s="66"/>
    </row>
    <row r="4594" spans="1:7">
      <c r="A4594" s="23"/>
      <c r="B4594" s="24"/>
      <c r="C4594" s="25"/>
      <c r="D4594" s="25"/>
      <c r="E4594" s="25"/>
      <c r="F4594" s="25"/>
      <c r="G4594" s="66"/>
    </row>
    <row r="4595" spans="1:7">
      <c r="A4595" s="23"/>
      <c r="B4595" s="24"/>
      <c r="C4595" s="25"/>
      <c r="D4595" s="25"/>
      <c r="E4595" s="25"/>
      <c r="F4595" s="25"/>
      <c r="G4595" s="66"/>
    </row>
    <row r="4596" spans="1:7">
      <c r="A4596" s="23"/>
      <c r="B4596" s="24"/>
      <c r="C4596" s="25"/>
      <c r="D4596" s="25"/>
      <c r="E4596" s="25"/>
      <c r="F4596" s="25"/>
      <c r="G4596" s="66"/>
    </row>
    <row r="4597" spans="1:7">
      <c r="A4597" s="23"/>
      <c r="B4597" s="24"/>
      <c r="C4597" s="25"/>
      <c r="D4597" s="25"/>
      <c r="E4597" s="25"/>
      <c r="F4597" s="25"/>
      <c r="G4597" s="66"/>
    </row>
    <row r="4598" spans="1:7">
      <c r="A4598" s="23"/>
      <c r="B4598" s="24"/>
      <c r="C4598" s="25"/>
      <c r="D4598" s="25"/>
      <c r="E4598" s="25"/>
      <c r="F4598" s="25"/>
      <c r="G4598" s="66"/>
    </row>
    <row r="4599" spans="1:7">
      <c r="A4599" s="23"/>
      <c r="B4599" s="24"/>
      <c r="C4599" s="25"/>
      <c r="D4599" s="25"/>
      <c r="E4599" s="25"/>
      <c r="F4599" s="25"/>
      <c r="G4599" s="66"/>
    </row>
    <row r="4600" spans="1:7">
      <c r="A4600" s="23"/>
      <c r="B4600" s="24"/>
      <c r="C4600" s="25"/>
      <c r="D4600" s="25"/>
      <c r="E4600" s="25"/>
      <c r="F4600" s="25"/>
      <c r="G4600" s="66"/>
    </row>
    <row r="4601" spans="1:7">
      <c r="A4601" s="23"/>
      <c r="B4601" s="24"/>
      <c r="C4601" s="25"/>
      <c r="D4601" s="25"/>
      <c r="E4601" s="25"/>
      <c r="F4601" s="25"/>
      <c r="G4601" s="66"/>
    </row>
    <row r="4602" spans="1:7">
      <c r="A4602" s="23"/>
      <c r="B4602" s="24"/>
      <c r="C4602" s="25"/>
      <c r="D4602" s="25"/>
      <c r="E4602" s="25"/>
      <c r="F4602" s="25"/>
      <c r="G4602" s="66"/>
    </row>
    <row r="4603" spans="1:7">
      <c r="A4603" s="23"/>
      <c r="B4603" s="24"/>
      <c r="C4603" s="25"/>
      <c r="D4603" s="25"/>
      <c r="E4603" s="25"/>
      <c r="F4603" s="25"/>
      <c r="G4603" s="66"/>
    </row>
    <row r="4604" spans="1:7">
      <c r="A4604" s="23"/>
      <c r="B4604" s="24"/>
      <c r="C4604" s="25"/>
      <c r="D4604" s="25"/>
      <c r="E4604" s="25"/>
      <c r="F4604" s="25"/>
      <c r="G4604" s="66"/>
    </row>
    <row r="4605" spans="1:7">
      <c r="A4605" s="23"/>
      <c r="B4605" s="24"/>
      <c r="C4605" s="25"/>
      <c r="D4605" s="25"/>
      <c r="E4605" s="25"/>
      <c r="F4605" s="25"/>
      <c r="G4605" s="66"/>
    </row>
    <row r="4606" spans="1:7">
      <c r="A4606" s="23"/>
      <c r="B4606" s="24"/>
      <c r="C4606" s="25"/>
      <c r="D4606" s="25"/>
      <c r="E4606" s="25"/>
      <c r="F4606" s="25"/>
      <c r="G4606" s="66"/>
    </row>
    <row r="4607" spans="1:7">
      <c r="A4607" s="23"/>
      <c r="B4607" s="24"/>
      <c r="C4607" s="25"/>
      <c r="D4607" s="25"/>
      <c r="E4607" s="25"/>
      <c r="F4607" s="25"/>
      <c r="G4607" s="66"/>
    </row>
    <row r="4608" spans="1:7">
      <c r="A4608" s="23"/>
      <c r="B4608" s="24"/>
      <c r="C4608" s="25"/>
      <c r="D4608" s="25"/>
      <c r="E4608" s="25"/>
      <c r="F4608" s="25"/>
      <c r="G4608" s="66"/>
    </row>
    <row r="4609" spans="1:7">
      <c r="A4609" s="23"/>
      <c r="B4609" s="24"/>
      <c r="C4609" s="25"/>
      <c r="D4609" s="25"/>
      <c r="E4609" s="25"/>
      <c r="F4609" s="25"/>
      <c r="G4609" s="66"/>
    </row>
    <row r="4610" spans="1:7">
      <c r="A4610" s="23"/>
      <c r="B4610" s="24"/>
      <c r="C4610" s="25"/>
      <c r="D4610" s="25"/>
      <c r="E4610" s="25"/>
      <c r="F4610" s="25"/>
      <c r="G4610" s="66"/>
    </row>
    <row r="4611" spans="1:7">
      <c r="A4611" s="23"/>
      <c r="B4611" s="24"/>
      <c r="C4611" s="25"/>
      <c r="D4611" s="25"/>
      <c r="E4611" s="25"/>
      <c r="F4611" s="25"/>
      <c r="G4611" s="66"/>
    </row>
    <row r="4612" spans="1:7">
      <c r="A4612" s="23"/>
      <c r="B4612" s="24"/>
      <c r="C4612" s="25"/>
      <c r="D4612" s="25"/>
      <c r="E4612" s="25"/>
      <c r="F4612" s="25"/>
      <c r="G4612" s="66"/>
    </row>
    <row r="4613" spans="1:7">
      <c r="A4613" s="23"/>
      <c r="B4613" s="24"/>
      <c r="C4613" s="25"/>
      <c r="D4613" s="25"/>
      <c r="E4613" s="25"/>
      <c r="F4613" s="25"/>
      <c r="G4613" s="66"/>
    </row>
    <row r="4614" spans="1:7">
      <c r="A4614" s="23"/>
      <c r="B4614" s="24"/>
      <c r="C4614" s="25"/>
      <c r="D4614" s="25"/>
      <c r="E4614" s="25"/>
      <c r="F4614" s="25"/>
      <c r="G4614" s="66"/>
    </row>
    <row r="4615" spans="1:7">
      <c r="A4615" s="23"/>
      <c r="B4615" s="24"/>
      <c r="C4615" s="25"/>
      <c r="D4615" s="25"/>
      <c r="E4615" s="25"/>
      <c r="F4615" s="25"/>
      <c r="G4615" s="66"/>
    </row>
    <row r="4616" spans="1:7">
      <c r="A4616" s="23"/>
      <c r="B4616" s="24"/>
      <c r="C4616" s="25"/>
      <c r="D4616" s="25"/>
      <c r="E4616" s="25"/>
      <c r="F4616" s="25"/>
      <c r="G4616" s="66"/>
    </row>
    <row r="4617" spans="1:7">
      <c r="A4617" s="23"/>
      <c r="B4617" s="24"/>
      <c r="C4617" s="25"/>
      <c r="D4617" s="25"/>
      <c r="E4617" s="25"/>
      <c r="F4617" s="25"/>
      <c r="G4617" s="66"/>
    </row>
    <row r="4618" spans="1:7">
      <c r="A4618" s="23"/>
      <c r="B4618" s="24"/>
      <c r="C4618" s="25"/>
      <c r="D4618" s="25"/>
      <c r="E4618" s="25"/>
      <c r="F4618" s="25"/>
      <c r="G4618" s="66"/>
    </row>
    <row r="4619" spans="1:7">
      <c r="A4619" s="23"/>
      <c r="B4619" s="24"/>
      <c r="C4619" s="25"/>
      <c r="D4619" s="25"/>
      <c r="E4619" s="25"/>
      <c r="F4619" s="25"/>
      <c r="G4619" s="66"/>
    </row>
    <row r="4620" spans="1:7">
      <c r="A4620" s="23"/>
      <c r="B4620" s="24"/>
      <c r="C4620" s="25"/>
      <c r="D4620" s="25"/>
      <c r="E4620" s="25"/>
      <c r="F4620" s="25"/>
      <c r="G4620" s="66"/>
    </row>
    <row r="4621" spans="1:7">
      <c r="A4621" s="23"/>
      <c r="B4621" s="24"/>
      <c r="C4621" s="25"/>
      <c r="D4621" s="25"/>
      <c r="E4621" s="25"/>
      <c r="F4621" s="25"/>
      <c r="G4621" s="66"/>
    </row>
    <row r="4622" spans="1:7">
      <c r="A4622" s="23"/>
      <c r="B4622" s="24"/>
      <c r="C4622" s="25"/>
      <c r="D4622" s="25"/>
      <c r="E4622" s="25"/>
      <c r="F4622" s="25"/>
      <c r="G4622" s="66"/>
    </row>
    <row r="4623" spans="1:7">
      <c r="A4623" s="23"/>
      <c r="B4623" s="24"/>
      <c r="C4623" s="25"/>
      <c r="D4623" s="25"/>
      <c r="E4623" s="25"/>
      <c r="F4623" s="25"/>
      <c r="G4623" s="66"/>
    </row>
    <row r="4624" spans="1:7">
      <c r="A4624" s="23"/>
      <c r="B4624" s="24"/>
      <c r="C4624" s="25"/>
      <c r="D4624" s="25"/>
      <c r="E4624" s="25"/>
      <c r="F4624" s="25"/>
      <c r="G4624" s="66"/>
    </row>
    <row r="4625" spans="1:7">
      <c r="A4625" s="23"/>
      <c r="B4625" s="24"/>
      <c r="C4625" s="25"/>
      <c r="D4625" s="25"/>
      <c r="E4625" s="25"/>
      <c r="F4625" s="25"/>
      <c r="G4625" s="66"/>
    </row>
    <row r="4626" spans="1:7">
      <c r="A4626" s="23"/>
      <c r="B4626" s="24"/>
      <c r="C4626" s="25"/>
      <c r="D4626" s="25"/>
      <c r="E4626" s="25"/>
      <c r="F4626" s="25"/>
      <c r="G4626" s="66"/>
    </row>
    <row r="4627" spans="1:7">
      <c r="A4627" s="23"/>
      <c r="B4627" s="24"/>
      <c r="C4627" s="25"/>
      <c r="D4627" s="25"/>
      <c r="E4627" s="25"/>
      <c r="F4627" s="25"/>
      <c r="G4627" s="66"/>
    </row>
    <row r="4628" spans="1:7">
      <c r="A4628" s="23"/>
      <c r="B4628" s="24"/>
      <c r="C4628" s="25"/>
      <c r="D4628" s="25"/>
      <c r="E4628" s="25"/>
      <c r="F4628" s="25"/>
      <c r="G4628" s="66"/>
    </row>
    <row r="4629" spans="1:7">
      <c r="A4629" s="23"/>
      <c r="B4629" s="24"/>
      <c r="C4629" s="25"/>
      <c r="D4629" s="25"/>
      <c r="E4629" s="25"/>
      <c r="F4629" s="25"/>
      <c r="G4629" s="66"/>
    </row>
    <row r="4630" spans="1:7">
      <c r="A4630" s="23"/>
      <c r="B4630" s="24"/>
      <c r="C4630" s="25"/>
      <c r="D4630" s="25"/>
      <c r="E4630" s="25"/>
      <c r="F4630" s="25"/>
      <c r="G4630" s="66"/>
    </row>
    <row r="4631" spans="1:7">
      <c r="A4631" s="23"/>
      <c r="B4631" s="24"/>
      <c r="C4631" s="25"/>
      <c r="D4631" s="25"/>
      <c r="E4631" s="25"/>
      <c r="F4631" s="25"/>
      <c r="G4631" s="66"/>
    </row>
    <row r="4632" spans="1:7">
      <c r="A4632" s="23"/>
      <c r="B4632" s="24"/>
      <c r="C4632" s="25"/>
      <c r="D4632" s="25"/>
      <c r="E4632" s="25"/>
      <c r="F4632" s="25"/>
      <c r="G4632" s="66"/>
    </row>
    <row r="4633" spans="1:7">
      <c r="A4633" s="23"/>
      <c r="B4633" s="24"/>
      <c r="C4633" s="25"/>
      <c r="D4633" s="25"/>
      <c r="E4633" s="25"/>
      <c r="F4633" s="25"/>
      <c r="G4633" s="66"/>
    </row>
    <row r="4634" spans="1:7">
      <c r="A4634" s="23"/>
      <c r="B4634" s="24"/>
      <c r="C4634" s="25"/>
      <c r="D4634" s="25"/>
      <c r="E4634" s="25"/>
      <c r="F4634" s="25"/>
      <c r="G4634" s="66"/>
    </row>
    <row r="4635" spans="1:7">
      <c r="A4635" s="23"/>
      <c r="B4635" s="24"/>
      <c r="C4635" s="25"/>
      <c r="D4635" s="25"/>
      <c r="E4635" s="25"/>
      <c r="F4635" s="25"/>
      <c r="G4635" s="66"/>
    </row>
    <row r="4636" spans="1:7">
      <c r="A4636" s="23"/>
      <c r="B4636" s="24"/>
      <c r="C4636" s="25"/>
      <c r="D4636" s="25"/>
      <c r="E4636" s="25"/>
      <c r="F4636" s="25"/>
      <c r="G4636" s="66"/>
    </row>
    <row r="4637" spans="1:7">
      <c r="A4637" s="23"/>
      <c r="B4637" s="24"/>
      <c r="C4637" s="25"/>
      <c r="D4637" s="25"/>
      <c r="E4637" s="25"/>
      <c r="F4637" s="25"/>
      <c r="G4637" s="66"/>
    </row>
    <row r="4638" spans="1:7">
      <c r="A4638" s="23"/>
      <c r="B4638" s="24"/>
      <c r="C4638" s="25"/>
      <c r="D4638" s="25"/>
      <c r="E4638" s="25"/>
      <c r="F4638" s="25"/>
      <c r="G4638" s="66"/>
    </row>
    <row r="4639" spans="1:7">
      <c r="A4639" s="23"/>
      <c r="B4639" s="24"/>
      <c r="C4639" s="25"/>
      <c r="D4639" s="25"/>
      <c r="E4639" s="25"/>
      <c r="F4639" s="25"/>
      <c r="G4639" s="66"/>
    </row>
    <row r="4640" spans="1:7">
      <c r="A4640" s="23"/>
      <c r="B4640" s="24"/>
      <c r="C4640" s="25"/>
      <c r="D4640" s="25"/>
      <c r="E4640" s="25"/>
      <c r="F4640" s="25"/>
      <c r="G4640" s="66"/>
    </row>
    <row r="4641" spans="1:7">
      <c r="A4641" s="23"/>
      <c r="B4641" s="24"/>
      <c r="C4641" s="25"/>
      <c r="D4641" s="25"/>
      <c r="E4641" s="25"/>
      <c r="F4641" s="25"/>
      <c r="G4641" s="66"/>
    </row>
    <row r="4642" spans="1:7">
      <c r="A4642" s="23"/>
      <c r="B4642" s="24"/>
      <c r="C4642" s="25"/>
      <c r="D4642" s="25"/>
      <c r="E4642" s="25"/>
      <c r="F4642" s="25"/>
      <c r="G4642" s="66"/>
    </row>
    <row r="4643" spans="1:7">
      <c r="A4643" s="23"/>
      <c r="B4643" s="24"/>
      <c r="C4643" s="25"/>
      <c r="D4643" s="25"/>
      <c r="E4643" s="25"/>
      <c r="F4643" s="25"/>
      <c r="G4643" s="66"/>
    </row>
    <row r="4644" spans="1:7">
      <c r="A4644" s="23"/>
      <c r="B4644" s="24"/>
      <c r="C4644" s="25"/>
      <c r="D4644" s="25"/>
      <c r="E4644" s="25"/>
      <c r="F4644" s="25"/>
      <c r="G4644" s="66"/>
    </row>
    <row r="4645" spans="1:7">
      <c r="A4645" s="23"/>
      <c r="B4645" s="24"/>
      <c r="C4645" s="25"/>
      <c r="D4645" s="25"/>
      <c r="E4645" s="25"/>
      <c r="F4645" s="25"/>
      <c r="G4645" s="66"/>
    </row>
    <row r="4646" spans="1:7">
      <c r="A4646" s="23"/>
      <c r="B4646" s="24"/>
      <c r="C4646" s="25"/>
      <c r="D4646" s="25"/>
      <c r="E4646" s="25"/>
      <c r="F4646" s="25"/>
      <c r="G4646" s="66"/>
    </row>
    <row r="4647" spans="1:7">
      <c r="A4647" s="23"/>
      <c r="B4647" s="24"/>
      <c r="C4647" s="25"/>
      <c r="D4647" s="25"/>
      <c r="E4647" s="25"/>
      <c r="F4647" s="25"/>
      <c r="G4647" s="66"/>
    </row>
    <row r="4648" spans="1:7">
      <c r="A4648" s="23"/>
      <c r="B4648" s="24"/>
      <c r="C4648" s="25"/>
      <c r="D4648" s="25"/>
      <c r="E4648" s="25"/>
      <c r="F4648" s="25"/>
      <c r="G4648" s="66"/>
    </row>
    <row r="4649" spans="1:7">
      <c r="A4649" s="23"/>
      <c r="B4649" s="24"/>
      <c r="C4649" s="25"/>
      <c r="D4649" s="25"/>
      <c r="E4649" s="25"/>
      <c r="F4649" s="25"/>
      <c r="G4649" s="66"/>
    </row>
    <row r="4650" spans="1:7">
      <c r="A4650" s="23"/>
      <c r="B4650" s="24"/>
      <c r="C4650" s="25"/>
      <c r="D4650" s="25"/>
      <c r="E4650" s="25"/>
      <c r="F4650" s="25"/>
      <c r="G4650" s="66"/>
    </row>
    <row r="4651" spans="1:7">
      <c r="A4651" s="23"/>
      <c r="B4651" s="24"/>
      <c r="C4651" s="25"/>
      <c r="D4651" s="25"/>
      <c r="E4651" s="25"/>
      <c r="F4651" s="25"/>
      <c r="G4651" s="66"/>
    </row>
    <row r="4652" spans="1:7">
      <c r="A4652" s="23"/>
      <c r="B4652" s="24"/>
      <c r="C4652" s="25"/>
      <c r="D4652" s="25"/>
      <c r="E4652" s="25"/>
      <c r="F4652" s="25"/>
      <c r="G4652" s="66"/>
    </row>
    <row r="4653" spans="1:7">
      <c r="A4653" s="23"/>
      <c r="B4653" s="24"/>
      <c r="C4653" s="25"/>
      <c r="D4653" s="25"/>
      <c r="E4653" s="25"/>
      <c r="F4653" s="25"/>
      <c r="G4653" s="66"/>
    </row>
    <row r="4654" spans="1:7">
      <c r="A4654" s="23"/>
      <c r="B4654" s="24"/>
      <c r="C4654" s="25"/>
      <c r="D4654" s="25"/>
      <c r="E4654" s="25"/>
      <c r="F4654" s="25"/>
      <c r="G4654" s="66"/>
    </row>
    <row r="4655" spans="1:7">
      <c r="A4655" s="23"/>
      <c r="B4655" s="24"/>
      <c r="C4655" s="25"/>
      <c r="D4655" s="25"/>
      <c r="E4655" s="25"/>
      <c r="F4655" s="25"/>
      <c r="G4655" s="66"/>
    </row>
    <row r="4656" spans="1:7">
      <c r="A4656" s="23"/>
      <c r="B4656" s="24"/>
      <c r="C4656" s="25"/>
      <c r="D4656" s="25"/>
      <c r="E4656" s="25"/>
      <c r="F4656" s="25"/>
      <c r="G4656" s="66"/>
    </row>
    <row r="4657" spans="1:7">
      <c r="A4657" s="23"/>
      <c r="B4657" s="24"/>
      <c r="C4657" s="25"/>
      <c r="D4657" s="25"/>
      <c r="E4657" s="25"/>
      <c r="F4657" s="25"/>
      <c r="G4657" s="66"/>
    </row>
    <row r="4658" spans="1:7">
      <c r="A4658" s="23"/>
      <c r="B4658" s="24"/>
      <c r="C4658" s="25"/>
      <c r="D4658" s="25"/>
      <c r="E4658" s="25"/>
      <c r="F4658" s="25"/>
      <c r="G4658" s="66"/>
    </row>
    <row r="4659" spans="1:7">
      <c r="A4659" s="23"/>
      <c r="B4659" s="24"/>
      <c r="C4659" s="25"/>
      <c r="D4659" s="25"/>
      <c r="E4659" s="25"/>
      <c r="F4659" s="25"/>
      <c r="G4659" s="66"/>
    </row>
    <row r="4660" spans="1:7">
      <c r="A4660" s="23"/>
      <c r="B4660" s="24"/>
      <c r="C4660" s="25"/>
      <c r="D4660" s="25"/>
      <c r="E4660" s="25"/>
      <c r="F4660" s="25"/>
      <c r="G4660" s="66"/>
    </row>
    <row r="4661" spans="1:7">
      <c r="A4661" s="23"/>
      <c r="B4661" s="24"/>
      <c r="C4661" s="25"/>
      <c r="D4661" s="25"/>
      <c r="E4661" s="25"/>
      <c r="F4661" s="25"/>
      <c r="G4661" s="66"/>
    </row>
    <row r="4662" spans="1:7">
      <c r="A4662" s="23"/>
      <c r="B4662" s="24"/>
      <c r="C4662" s="25"/>
      <c r="D4662" s="25"/>
      <c r="E4662" s="25"/>
      <c r="F4662" s="25"/>
      <c r="G4662" s="66"/>
    </row>
    <row r="4663" spans="1:7">
      <c r="A4663" s="23"/>
      <c r="B4663" s="24"/>
      <c r="C4663" s="25"/>
      <c r="D4663" s="25"/>
      <c r="E4663" s="25"/>
      <c r="F4663" s="25"/>
      <c r="G4663" s="66"/>
    </row>
    <row r="4664" spans="1:7">
      <c r="A4664" s="23"/>
      <c r="B4664" s="24"/>
      <c r="C4664" s="25"/>
      <c r="D4664" s="25"/>
      <c r="E4664" s="25"/>
      <c r="F4664" s="25"/>
      <c r="G4664" s="66"/>
    </row>
    <row r="4665" spans="1:7">
      <c r="A4665" s="23"/>
      <c r="B4665" s="24"/>
      <c r="C4665" s="25"/>
      <c r="D4665" s="25"/>
      <c r="E4665" s="25"/>
      <c r="F4665" s="25"/>
      <c r="G4665" s="66"/>
    </row>
    <row r="4666" spans="1:7">
      <c r="A4666" s="23"/>
      <c r="B4666" s="24"/>
      <c r="C4666" s="25"/>
      <c r="D4666" s="25"/>
      <c r="E4666" s="25"/>
      <c r="F4666" s="25"/>
      <c r="G4666" s="66"/>
    </row>
    <row r="4667" spans="1:7">
      <c r="A4667" s="23"/>
      <c r="B4667" s="24"/>
      <c r="C4667" s="25"/>
      <c r="D4667" s="25"/>
      <c r="E4667" s="25"/>
      <c r="F4667" s="25"/>
      <c r="G4667" s="66"/>
    </row>
    <row r="4668" spans="1:7">
      <c r="A4668" s="23"/>
      <c r="B4668" s="24"/>
      <c r="C4668" s="25"/>
      <c r="D4668" s="25"/>
      <c r="E4668" s="25"/>
      <c r="F4668" s="25"/>
      <c r="G4668" s="66"/>
    </row>
    <row r="4669" spans="1:7">
      <c r="A4669" s="23"/>
      <c r="B4669" s="24"/>
      <c r="C4669" s="25"/>
      <c r="D4669" s="25"/>
      <c r="E4669" s="25"/>
      <c r="F4669" s="25"/>
      <c r="G4669" s="66"/>
    </row>
    <row r="4670" spans="1:7">
      <c r="A4670" s="23"/>
      <c r="B4670" s="24"/>
      <c r="C4670" s="25"/>
      <c r="D4670" s="25"/>
      <c r="E4670" s="25"/>
      <c r="F4670" s="25"/>
      <c r="G4670" s="66"/>
    </row>
    <row r="4671" spans="1:7">
      <c r="A4671" s="23"/>
      <c r="B4671" s="24"/>
      <c r="C4671" s="25"/>
      <c r="D4671" s="25"/>
      <c r="E4671" s="25"/>
      <c r="F4671" s="25"/>
      <c r="G4671" s="66"/>
    </row>
    <row r="4672" spans="1:7">
      <c r="A4672" s="23"/>
      <c r="B4672" s="24"/>
      <c r="C4672" s="25"/>
      <c r="D4672" s="25"/>
      <c r="E4672" s="25"/>
      <c r="F4672" s="25"/>
      <c r="G4672" s="66"/>
    </row>
    <row r="4673" spans="1:7">
      <c r="A4673" s="23"/>
      <c r="B4673" s="24"/>
      <c r="C4673" s="25"/>
      <c r="D4673" s="25"/>
      <c r="E4673" s="25"/>
      <c r="F4673" s="25"/>
      <c r="G4673" s="66"/>
    </row>
    <row r="4674" spans="1:7">
      <c r="A4674" s="23"/>
      <c r="B4674" s="24"/>
      <c r="C4674" s="25"/>
      <c r="D4674" s="25"/>
      <c r="E4674" s="25"/>
      <c r="F4674" s="25"/>
      <c r="G4674" s="66"/>
    </row>
    <row r="4675" spans="1:7">
      <c r="A4675" s="23"/>
      <c r="B4675" s="24"/>
      <c r="C4675" s="25"/>
      <c r="D4675" s="25"/>
      <c r="E4675" s="25"/>
      <c r="F4675" s="25"/>
      <c r="G4675" s="66"/>
    </row>
    <row r="4676" spans="1:7">
      <c r="A4676" s="23"/>
      <c r="B4676" s="24"/>
      <c r="C4676" s="25"/>
      <c r="D4676" s="25"/>
      <c r="E4676" s="25"/>
      <c r="F4676" s="25"/>
      <c r="G4676" s="66"/>
    </row>
    <row r="4677" spans="1:7">
      <c r="A4677" s="23"/>
      <c r="B4677" s="24"/>
      <c r="C4677" s="25"/>
      <c r="D4677" s="25"/>
      <c r="E4677" s="25"/>
      <c r="F4677" s="25"/>
      <c r="G4677" s="66"/>
    </row>
    <row r="4678" spans="1:7">
      <c r="A4678" s="23"/>
      <c r="B4678" s="24"/>
      <c r="C4678" s="25"/>
      <c r="D4678" s="25"/>
      <c r="E4678" s="25"/>
      <c r="F4678" s="25"/>
      <c r="G4678" s="66"/>
    </row>
    <row r="4679" spans="1:7">
      <c r="A4679" s="23"/>
      <c r="B4679" s="24"/>
      <c r="C4679" s="25"/>
      <c r="D4679" s="25"/>
      <c r="E4679" s="25"/>
      <c r="F4679" s="25"/>
      <c r="G4679" s="66"/>
    </row>
    <row r="4680" spans="1:7">
      <c r="A4680" s="23"/>
      <c r="B4680" s="24"/>
      <c r="C4680" s="25"/>
      <c r="D4680" s="25"/>
      <c r="E4680" s="25"/>
      <c r="F4680" s="25"/>
      <c r="G4680" s="66"/>
    </row>
    <row r="4681" spans="1:7">
      <c r="A4681" s="23"/>
      <c r="B4681" s="24"/>
      <c r="C4681" s="25"/>
      <c r="D4681" s="25"/>
      <c r="E4681" s="25"/>
      <c r="F4681" s="25"/>
      <c r="G4681" s="66"/>
    </row>
    <row r="4682" spans="1:7">
      <c r="A4682" s="23"/>
      <c r="B4682" s="24"/>
      <c r="C4682" s="25"/>
      <c r="D4682" s="25"/>
      <c r="E4682" s="25"/>
      <c r="F4682" s="25"/>
      <c r="G4682" s="66"/>
    </row>
    <row r="4683" spans="1:7">
      <c r="A4683" s="23"/>
      <c r="B4683" s="24"/>
      <c r="C4683" s="25"/>
      <c r="D4683" s="25"/>
      <c r="E4683" s="25"/>
      <c r="F4683" s="25"/>
      <c r="G4683" s="66"/>
    </row>
    <row r="4684" spans="1:7">
      <c r="A4684" s="23"/>
      <c r="B4684" s="24"/>
      <c r="C4684" s="25"/>
      <c r="D4684" s="25"/>
      <c r="E4684" s="25"/>
      <c r="F4684" s="25"/>
      <c r="G4684" s="66"/>
    </row>
    <row r="4685" spans="1:7">
      <c r="A4685" s="23"/>
      <c r="B4685" s="24"/>
      <c r="C4685" s="25"/>
      <c r="D4685" s="25"/>
      <c r="E4685" s="25"/>
      <c r="F4685" s="25"/>
      <c r="G4685" s="66"/>
    </row>
    <row r="4686" spans="1:7">
      <c r="A4686" s="23"/>
      <c r="B4686" s="24"/>
      <c r="C4686" s="25"/>
      <c r="D4686" s="25"/>
      <c r="E4686" s="25"/>
      <c r="F4686" s="25"/>
      <c r="G4686" s="66"/>
    </row>
    <row r="4687" spans="1:7">
      <c r="A4687" s="23"/>
      <c r="B4687" s="24"/>
      <c r="C4687" s="25"/>
      <c r="D4687" s="25"/>
      <c r="E4687" s="25"/>
      <c r="F4687" s="25"/>
      <c r="G4687" s="66"/>
    </row>
    <row r="4688" spans="1:7">
      <c r="A4688" s="23"/>
      <c r="B4688" s="24"/>
      <c r="C4688" s="25"/>
      <c r="D4688" s="25"/>
      <c r="E4688" s="25"/>
      <c r="F4688" s="25"/>
      <c r="G4688" s="66"/>
    </row>
    <row r="4689" spans="1:7">
      <c r="A4689" s="23"/>
      <c r="B4689" s="24"/>
      <c r="C4689" s="25"/>
      <c r="D4689" s="25"/>
      <c r="E4689" s="25"/>
      <c r="F4689" s="25"/>
      <c r="G4689" s="66"/>
    </row>
    <row r="4690" spans="1:7">
      <c r="A4690" s="23"/>
      <c r="B4690" s="24"/>
      <c r="C4690" s="25"/>
      <c r="D4690" s="25"/>
      <c r="E4690" s="25"/>
      <c r="F4690" s="25"/>
      <c r="G4690" s="66"/>
    </row>
    <row r="4691" spans="1:7">
      <c r="A4691" s="23"/>
      <c r="B4691" s="24"/>
      <c r="C4691" s="25"/>
      <c r="D4691" s="25"/>
      <c r="E4691" s="25"/>
      <c r="F4691" s="25"/>
      <c r="G4691" s="66"/>
    </row>
    <row r="4692" spans="1:7">
      <c r="A4692" s="23"/>
      <c r="B4692" s="24"/>
      <c r="C4692" s="25"/>
      <c r="D4692" s="25"/>
      <c r="E4692" s="25"/>
      <c r="F4692" s="25"/>
      <c r="G4692" s="66"/>
    </row>
    <row r="4693" spans="1:7">
      <c r="A4693" s="23"/>
      <c r="B4693" s="24"/>
      <c r="C4693" s="25"/>
      <c r="D4693" s="25"/>
      <c r="E4693" s="25"/>
      <c r="F4693" s="25"/>
      <c r="G4693" s="66"/>
    </row>
    <row r="4694" spans="1:7">
      <c r="A4694" s="23"/>
      <c r="B4694" s="24"/>
      <c r="C4694" s="25"/>
      <c r="D4694" s="25"/>
      <c r="E4694" s="25"/>
      <c r="F4694" s="25"/>
      <c r="G4694" s="66"/>
    </row>
    <row r="4695" spans="1:7">
      <c r="A4695" s="23"/>
      <c r="B4695" s="24"/>
      <c r="C4695" s="25"/>
      <c r="D4695" s="25"/>
      <c r="E4695" s="25"/>
      <c r="F4695" s="25"/>
      <c r="G4695" s="66"/>
    </row>
    <row r="4696" spans="1:7">
      <c r="A4696" s="23"/>
      <c r="B4696" s="24"/>
      <c r="C4696" s="25"/>
      <c r="D4696" s="25"/>
      <c r="E4696" s="25"/>
      <c r="F4696" s="25"/>
      <c r="G4696" s="66"/>
    </row>
    <row r="4697" spans="1:7">
      <c r="A4697" s="23"/>
      <c r="B4697" s="24"/>
      <c r="C4697" s="25"/>
      <c r="D4697" s="25"/>
      <c r="E4697" s="25"/>
      <c r="F4697" s="25"/>
      <c r="G4697" s="66"/>
    </row>
    <row r="4698" spans="1:7">
      <c r="A4698" s="23"/>
      <c r="B4698" s="24"/>
      <c r="C4698" s="25"/>
      <c r="D4698" s="25"/>
      <c r="E4698" s="25"/>
      <c r="F4698" s="25"/>
      <c r="G4698" s="66"/>
    </row>
    <row r="4699" spans="1:7">
      <c r="A4699" s="23"/>
      <c r="B4699" s="24"/>
      <c r="C4699" s="25"/>
      <c r="D4699" s="25"/>
      <c r="E4699" s="25"/>
      <c r="F4699" s="25"/>
      <c r="G4699" s="66"/>
    </row>
    <row r="4700" spans="1:7">
      <c r="A4700" s="23"/>
      <c r="B4700" s="24"/>
      <c r="C4700" s="25"/>
      <c r="D4700" s="25"/>
      <c r="E4700" s="25"/>
      <c r="F4700" s="25"/>
      <c r="G4700" s="66"/>
    </row>
    <row r="4701" spans="1:7">
      <c r="A4701" s="23"/>
      <c r="B4701" s="24"/>
      <c r="C4701" s="25"/>
      <c r="D4701" s="25"/>
      <c r="E4701" s="25"/>
      <c r="F4701" s="25"/>
      <c r="G4701" s="66"/>
    </row>
    <row r="4702" spans="1:7">
      <c r="A4702" s="23"/>
      <c r="B4702" s="24"/>
      <c r="C4702" s="25"/>
      <c r="D4702" s="25"/>
      <c r="E4702" s="25"/>
      <c r="F4702" s="25"/>
      <c r="G4702" s="66"/>
    </row>
    <row r="4703" spans="1:7">
      <c r="A4703" s="23"/>
      <c r="B4703" s="24"/>
      <c r="C4703" s="25"/>
      <c r="D4703" s="25"/>
      <c r="E4703" s="25"/>
      <c r="F4703" s="25"/>
      <c r="G4703" s="66"/>
    </row>
    <row r="4704" spans="1:7">
      <c r="A4704" s="23"/>
      <c r="B4704" s="24"/>
      <c r="C4704" s="25"/>
      <c r="D4704" s="25"/>
      <c r="E4704" s="25"/>
      <c r="F4704" s="25"/>
      <c r="G4704" s="66"/>
    </row>
    <row r="4705" spans="1:7">
      <c r="A4705" s="23"/>
      <c r="B4705" s="24"/>
      <c r="C4705" s="25"/>
      <c r="D4705" s="25"/>
      <c r="E4705" s="25"/>
      <c r="F4705" s="25"/>
      <c r="G4705" s="66"/>
    </row>
    <row r="4706" spans="1:7">
      <c r="A4706" s="23"/>
      <c r="B4706" s="24"/>
      <c r="C4706" s="25"/>
      <c r="D4706" s="25"/>
      <c r="E4706" s="25"/>
      <c r="F4706" s="25"/>
      <c r="G4706" s="66"/>
    </row>
    <row r="4707" spans="1:7">
      <c r="A4707" s="23"/>
      <c r="B4707" s="24"/>
      <c r="C4707" s="25"/>
      <c r="D4707" s="25"/>
      <c r="E4707" s="25"/>
      <c r="F4707" s="25"/>
      <c r="G4707" s="66"/>
    </row>
    <row r="4708" spans="1:7">
      <c r="A4708" s="23"/>
      <c r="B4708" s="24"/>
      <c r="C4708" s="25"/>
      <c r="D4708" s="25"/>
      <c r="E4708" s="25"/>
      <c r="F4708" s="25"/>
      <c r="G4708" s="66"/>
    </row>
    <row r="4709" spans="1:7">
      <c r="A4709" s="23"/>
      <c r="B4709" s="24"/>
      <c r="C4709" s="25"/>
      <c r="D4709" s="25"/>
      <c r="E4709" s="25"/>
      <c r="F4709" s="25"/>
      <c r="G4709" s="66"/>
    </row>
    <row r="4710" spans="1:7">
      <c r="A4710" s="23"/>
      <c r="B4710" s="24"/>
      <c r="C4710" s="25"/>
      <c r="D4710" s="25"/>
      <c r="E4710" s="25"/>
      <c r="F4710" s="25"/>
      <c r="G4710" s="66"/>
    </row>
    <row r="4711" spans="1:7">
      <c r="A4711" s="23"/>
      <c r="B4711" s="24"/>
      <c r="C4711" s="25"/>
      <c r="D4711" s="25"/>
      <c r="E4711" s="25"/>
      <c r="F4711" s="25"/>
      <c r="G4711" s="66"/>
    </row>
    <row r="4712" spans="1:7">
      <c r="A4712" s="23"/>
      <c r="B4712" s="24"/>
      <c r="C4712" s="25"/>
      <c r="D4712" s="25"/>
      <c r="E4712" s="25"/>
      <c r="F4712" s="25"/>
      <c r="G4712" s="66"/>
    </row>
    <row r="4713" spans="1:7">
      <c r="A4713" s="23"/>
      <c r="B4713" s="24"/>
      <c r="C4713" s="25"/>
      <c r="D4713" s="25"/>
      <c r="E4713" s="25"/>
      <c r="F4713" s="25"/>
      <c r="G4713" s="66"/>
    </row>
    <row r="4714" spans="1:7">
      <c r="A4714" s="23"/>
      <c r="B4714" s="24"/>
      <c r="C4714" s="25"/>
      <c r="D4714" s="25"/>
      <c r="E4714" s="25"/>
      <c r="F4714" s="25"/>
      <c r="G4714" s="66"/>
    </row>
    <row r="4715" spans="1:7">
      <c r="A4715" s="23"/>
      <c r="B4715" s="24"/>
      <c r="C4715" s="25"/>
      <c r="D4715" s="25"/>
      <c r="E4715" s="25"/>
      <c r="F4715" s="25"/>
      <c r="G4715" s="66"/>
    </row>
    <row r="4716" spans="1:7">
      <c r="A4716" s="23"/>
      <c r="B4716" s="24"/>
      <c r="C4716" s="25"/>
      <c r="D4716" s="25"/>
      <c r="E4716" s="25"/>
      <c r="F4716" s="25"/>
      <c r="G4716" s="66"/>
    </row>
    <row r="4717" spans="1:7">
      <c r="A4717" s="23"/>
      <c r="B4717" s="24"/>
      <c r="C4717" s="25"/>
      <c r="D4717" s="25"/>
      <c r="E4717" s="25"/>
      <c r="F4717" s="25"/>
      <c r="G4717" s="66"/>
    </row>
    <row r="4718" spans="1:7">
      <c r="A4718" s="23"/>
      <c r="B4718" s="24"/>
      <c r="C4718" s="25"/>
      <c r="D4718" s="25"/>
      <c r="E4718" s="25"/>
      <c r="F4718" s="25"/>
      <c r="G4718" s="66"/>
    </row>
    <row r="4719" spans="1:7">
      <c r="A4719" s="23"/>
      <c r="B4719" s="24"/>
      <c r="C4719" s="25"/>
      <c r="D4719" s="25"/>
      <c r="E4719" s="25"/>
      <c r="F4719" s="25"/>
      <c r="G4719" s="66"/>
    </row>
    <row r="4720" spans="1:7">
      <c r="A4720" s="23"/>
      <c r="B4720" s="24"/>
      <c r="C4720" s="25"/>
      <c r="D4720" s="25"/>
      <c r="E4720" s="25"/>
      <c r="F4720" s="25"/>
      <c r="G4720" s="66"/>
    </row>
    <row r="4721" spans="1:7">
      <c r="A4721" s="23"/>
      <c r="B4721" s="24"/>
      <c r="C4721" s="25"/>
      <c r="D4721" s="25"/>
      <c r="E4721" s="25"/>
      <c r="F4721" s="25"/>
      <c r="G4721" s="66"/>
    </row>
    <row r="4722" spans="1:7">
      <c r="A4722" s="23"/>
      <c r="B4722" s="24"/>
      <c r="C4722" s="25"/>
      <c r="D4722" s="25"/>
      <c r="E4722" s="25"/>
      <c r="F4722" s="25"/>
      <c r="G4722" s="66"/>
    </row>
    <row r="4723" spans="1:7">
      <c r="A4723" s="23"/>
      <c r="B4723" s="24"/>
      <c r="C4723" s="25"/>
      <c r="D4723" s="25"/>
      <c r="E4723" s="25"/>
      <c r="F4723" s="25"/>
      <c r="G4723" s="66"/>
    </row>
    <row r="4724" spans="1:7">
      <c r="A4724" s="23"/>
      <c r="B4724" s="24"/>
      <c r="C4724" s="25"/>
      <c r="D4724" s="25"/>
      <c r="E4724" s="25"/>
      <c r="F4724" s="25"/>
      <c r="G4724" s="66"/>
    </row>
    <row r="4725" spans="1:7">
      <c r="A4725" s="23"/>
      <c r="B4725" s="24"/>
      <c r="C4725" s="25"/>
      <c r="D4725" s="25"/>
      <c r="E4725" s="25"/>
      <c r="F4725" s="25"/>
      <c r="G4725" s="66"/>
    </row>
    <row r="4726" spans="1:7">
      <c r="A4726" s="23"/>
      <c r="B4726" s="24"/>
      <c r="C4726" s="25"/>
      <c r="D4726" s="25"/>
      <c r="E4726" s="25"/>
      <c r="F4726" s="25"/>
      <c r="G4726" s="66"/>
    </row>
    <row r="4727" spans="1:7">
      <c r="A4727" s="23"/>
      <c r="B4727" s="24"/>
      <c r="C4727" s="25"/>
      <c r="D4727" s="25"/>
      <c r="E4727" s="25"/>
      <c r="F4727" s="25"/>
      <c r="G4727" s="66"/>
    </row>
    <row r="4728" spans="1:7">
      <c r="A4728" s="23"/>
      <c r="B4728" s="24"/>
      <c r="C4728" s="25"/>
      <c r="D4728" s="25"/>
      <c r="E4728" s="25"/>
      <c r="F4728" s="25"/>
      <c r="G4728" s="66"/>
    </row>
    <row r="4729" spans="1:7">
      <c r="A4729" s="23"/>
      <c r="B4729" s="24"/>
      <c r="C4729" s="25"/>
      <c r="D4729" s="25"/>
      <c r="E4729" s="25"/>
      <c r="F4729" s="25"/>
      <c r="G4729" s="66"/>
    </row>
    <row r="4730" spans="1:7">
      <c r="A4730" s="23"/>
      <c r="B4730" s="24"/>
      <c r="C4730" s="25"/>
      <c r="D4730" s="25"/>
      <c r="E4730" s="25"/>
      <c r="F4730" s="25"/>
      <c r="G4730" s="66"/>
    </row>
    <row r="4731" spans="1:7">
      <c r="A4731" s="23"/>
      <c r="B4731" s="24"/>
      <c r="C4731" s="25"/>
      <c r="D4731" s="25"/>
      <c r="E4731" s="25"/>
      <c r="F4731" s="25"/>
      <c r="G4731" s="66"/>
    </row>
    <row r="4732" spans="1:7">
      <c r="A4732" s="23"/>
      <c r="B4732" s="24"/>
      <c r="C4732" s="25"/>
      <c r="D4732" s="25"/>
      <c r="E4732" s="25"/>
      <c r="F4732" s="25"/>
      <c r="G4732" s="66"/>
    </row>
    <row r="4733" spans="1:7">
      <c r="A4733" s="23"/>
      <c r="B4733" s="24"/>
      <c r="C4733" s="25"/>
      <c r="D4733" s="25"/>
      <c r="E4733" s="25"/>
      <c r="F4733" s="25"/>
      <c r="G4733" s="66"/>
    </row>
    <row r="4734" spans="1:7">
      <c r="A4734" s="23"/>
      <c r="B4734" s="24"/>
      <c r="C4734" s="25"/>
      <c r="D4734" s="25"/>
      <c r="E4734" s="25"/>
      <c r="F4734" s="25"/>
      <c r="G4734" s="66"/>
    </row>
    <row r="4735" spans="1:7">
      <c r="A4735" s="23"/>
      <c r="B4735" s="24"/>
      <c r="C4735" s="25"/>
      <c r="D4735" s="25"/>
      <c r="E4735" s="25"/>
      <c r="F4735" s="25"/>
      <c r="G4735" s="66"/>
    </row>
    <row r="4736" spans="1:7">
      <c r="A4736" s="23"/>
      <c r="B4736" s="24"/>
      <c r="C4736" s="25"/>
      <c r="D4736" s="25"/>
      <c r="E4736" s="25"/>
      <c r="F4736" s="25"/>
      <c r="G4736" s="66"/>
    </row>
    <row r="4737" spans="1:7">
      <c r="A4737" s="23"/>
      <c r="B4737" s="24"/>
      <c r="C4737" s="25"/>
      <c r="D4737" s="25"/>
      <c r="E4737" s="25"/>
      <c r="F4737" s="25"/>
      <c r="G4737" s="66"/>
    </row>
    <row r="4738" spans="1:7">
      <c r="A4738" s="23"/>
      <c r="B4738" s="24"/>
      <c r="C4738" s="25"/>
      <c r="D4738" s="25"/>
      <c r="E4738" s="25"/>
      <c r="F4738" s="25"/>
      <c r="G4738" s="66"/>
    </row>
    <row r="4739" spans="1:7">
      <c r="A4739" s="23"/>
      <c r="B4739" s="24"/>
      <c r="C4739" s="25"/>
      <c r="D4739" s="25"/>
      <c r="E4739" s="25"/>
      <c r="F4739" s="25"/>
      <c r="G4739" s="66"/>
    </row>
    <row r="4740" spans="1:7">
      <c r="A4740" s="23"/>
      <c r="B4740" s="24"/>
      <c r="C4740" s="25"/>
      <c r="D4740" s="25"/>
      <c r="E4740" s="25"/>
      <c r="F4740" s="25"/>
      <c r="G4740" s="66"/>
    </row>
    <row r="4741" spans="1:7">
      <c r="A4741" s="23"/>
      <c r="B4741" s="24"/>
      <c r="C4741" s="25"/>
      <c r="D4741" s="25"/>
      <c r="E4741" s="25"/>
      <c r="F4741" s="25"/>
      <c r="G4741" s="66"/>
    </row>
    <row r="4742" spans="1:7">
      <c r="A4742" s="23"/>
      <c r="B4742" s="24"/>
      <c r="C4742" s="25"/>
      <c r="D4742" s="25"/>
      <c r="E4742" s="25"/>
      <c r="F4742" s="25"/>
      <c r="G4742" s="66"/>
    </row>
    <row r="4743" spans="1:7">
      <c r="A4743" s="23"/>
      <c r="B4743" s="24"/>
      <c r="C4743" s="25"/>
      <c r="D4743" s="25"/>
      <c r="E4743" s="25"/>
      <c r="F4743" s="25"/>
      <c r="G4743" s="66"/>
    </row>
    <row r="4744" spans="1:7">
      <c r="A4744" s="23"/>
      <c r="B4744" s="24"/>
      <c r="C4744" s="25"/>
      <c r="D4744" s="25"/>
      <c r="E4744" s="25"/>
      <c r="F4744" s="25"/>
      <c r="G4744" s="66"/>
    </row>
    <row r="4745" spans="1:7">
      <c r="A4745" s="23"/>
      <c r="B4745" s="24"/>
      <c r="C4745" s="25"/>
      <c r="D4745" s="25"/>
      <c r="E4745" s="25"/>
      <c r="F4745" s="25"/>
      <c r="G4745" s="66"/>
    </row>
    <row r="4746" spans="1:7">
      <c r="A4746" s="23"/>
      <c r="B4746" s="24"/>
      <c r="C4746" s="25"/>
      <c r="D4746" s="25"/>
      <c r="E4746" s="25"/>
      <c r="F4746" s="25"/>
      <c r="G4746" s="66"/>
    </row>
    <row r="4747" spans="1:7">
      <c r="A4747" s="23"/>
      <c r="B4747" s="24"/>
      <c r="C4747" s="25"/>
      <c r="D4747" s="25"/>
      <c r="E4747" s="25"/>
      <c r="F4747" s="25"/>
      <c r="G4747" s="66"/>
    </row>
    <row r="4748" spans="1:7">
      <c r="A4748" s="23"/>
      <c r="B4748" s="24"/>
      <c r="C4748" s="25"/>
      <c r="D4748" s="25"/>
      <c r="E4748" s="25"/>
      <c r="F4748" s="25"/>
      <c r="G4748" s="66"/>
    </row>
    <row r="4749" spans="1:7">
      <c r="A4749" s="23"/>
      <c r="B4749" s="24"/>
      <c r="C4749" s="25"/>
      <c r="D4749" s="25"/>
      <c r="E4749" s="25"/>
      <c r="F4749" s="25"/>
      <c r="G4749" s="66"/>
    </row>
    <row r="4750" spans="1:7">
      <c r="A4750" s="23"/>
      <c r="B4750" s="24"/>
      <c r="C4750" s="25"/>
      <c r="D4750" s="25"/>
      <c r="E4750" s="25"/>
      <c r="F4750" s="25"/>
      <c r="G4750" s="66"/>
    </row>
    <row r="4751" spans="1:7">
      <c r="A4751" s="23"/>
      <c r="B4751" s="24"/>
      <c r="C4751" s="25"/>
      <c r="D4751" s="25"/>
      <c r="E4751" s="25"/>
      <c r="F4751" s="25"/>
      <c r="G4751" s="66"/>
    </row>
    <row r="4752" spans="1:7">
      <c r="A4752" s="23"/>
      <c r="B4752" s="24"/>
      <c r="C4752" s="25"/>
      <c r="D4752" s="25"/>
      <c r="E4752" s="25"/>
      <c r="F4752" s="25"/>
      <c r="G4752" s="66"/>
    </row>
    <row r="4753" spans="1:7">
      <c r="A4753" s="23"/>
      <c r="B4753" s="24"/>
      <c r="C4753" s="25"/>
      <c r="D4753" s="25"/>
      <c r="E4753" s="25"/>
      <c r="F4753" s="25"/>
      <c r="G4753" s="66"/>
    </row>
    <row r="4754" spans="1:7">
      <c r="A4754" s="23"/>
      <c r="B4754" s="24"/>
      <c r="C4754" s="25"/>
      <c r="D4754" s="25"/>
      <c r="E4754" s="25"/>
      <c r="F4754" s="25"/>
      <c r="G4754" s="66"/>
    </row>
    <row r="4755" spans="1:7">
      <c r="A4755" s="23"/>
      <c r="B4755" s="24"/>
      <c r="C4755" s="25"/>
      <c r="D4755" s="25"/>
      <c r="E4755" s="25"/>
      <c r="F4755" s="25"/>
      <c r="G4755" s="66"/>
    </row>
    <row r="4756" spans="1:7">
      <c r="A4756" s="23"/>
      <c r="B4756" s="24"/>
      <c r="C4756" s="25"/>
      <c r="D4756" s="25"/>
      <c r="E4756" s="25"/>
      <c r="F4756" s="25"/>
      <c r="G4756" s="66"/>
    </row>
    <row r="4757" spans="1:7">
      <c r="A4757" s="23"/>
      <c r="B4757" s="24"/>
      <c r="C4757" s="25"/>
      <c r="D4757" s="25"/>
      <c r="E4757" s="25"/>
      <c r="F4757" s="25"/>
      <c r="G4757" s="66"/>
    </row>
    <row r="4758" spans="1:7">
      <c r="A4758" s="23"/>
      <c r="B4758" s="24"/>
      <c r="C4758" s="25"/>
      <c r="D4758" s="25"/>
      <c r="E4758" s="25"/>
      <c r="F4758" s="25"/>
      <c r="G4758" s="66"/>
    </row>
    <row r="4759" spans="1:7">
      <c r="A4759" s="23"/>
      <c r="B4759" s="24"/>
      <c r="C4759" s="25"/>
      <c r="D4759" s="25"/>
      <c r="E4759" s="25"/>
      <c r="F4759" s="25"/>
      <c r="G4759" s="66"/>
    </row>
    <row r="4760" spans="1:7">
      <c r="A4760" s="23"/>
      <c r="B4760" s="24"/>
      <c r="C4760" s="25"/>
      <c r="D4760" s="25"/>
      <c r="E4760" s="25"/>
      <c r="F4760" s="25"/>
      <c r="G4760" s="66"/>
    </row>
    <row r="4761" spans="1:7">
      <c r="A4761" s="23"/>
      <c r="B4761" s="24"/>
      <c r="C4761" s="25"/>
      <c r="D4761" s="25"/>
      <c r="E4761" s="25"/>
      <c r="F4761" s="25"/>
      <c r="G4761" s="66"/>
    </row>
    <row r="4762" spans="1:7">
      <c r="A4762" s="23"/>
      <c r="B4762" s="24"/>
      <c r="C4762" s="25"/>
      <c r="D4762" s="25"/>
      <c r="E4762" s="25"/>
      <c r="F4762" s="25"/>
      <c r="G4762" s="66"/>
    </row>
    <row r="4763" spans="1:7">
      <c r="A4763" s="23"/>
      <c r="B4763" s="24"/>
      <c r="C4763" s="25"/>
      <c r="D4763" s="25"/>
      <c r="E4763" s="25"/>
      <c r="F4763" s="25"/>
      <c r="G4763" s="66"/>
    </row>
    <row r="4764" spans="1:7">
      <c r="A4764" s="23"/>
      <c r="B4764" s="24"/>
      <c r="C4764" s="25"/>
      <c r="D4764" s="25"/>
      <c r="E4764" s="25"/>
      <c r="F4764" s="25"/>
      <c r="G4764" s="66"/>
    </row>
    <row r="4765" spans="1:7">
      <c r="A4765" s="23"/>
      <c r="B4765" s="24"/>
      <c r="C4765" s="25"/>
      <c r="D4765" s="25"/>
      <c r="E4765" s="25"/>
      <c r="F4765" s="25"/>
      <c r="G4765" s="66"/>
    </row>
    <row r="4766" spans="1:7">
      <c r="A4766" s="23"/>
      <c r="B4766" s="24"/>
      <c r="C4766" s="25"/>
      <c r="D4766" s="25"/>
      <c r="E4766" s="25"/>
      <c r="F4766" s="25"/>
      <c r="G4766" s="66"/>
    </row>
    <row r="4767" spans="1:7">
      <c r="A4767" s="23"/>
      <c r="B4767" s="24"/>
      <c r="C4767" s="25"/>
      <c r="D4767" s="25"/>
      <c r="E4767" s="25"/>
      <c r="F4767" s="25"/>
      <c r="G4767" s="66"/>
    </row>
    <row r="4768" spans="1:7">
      <c r="A4768" s="23"/>
      <c r="B4768" s="24"/>
      <c r="C4768" s="25"/>
      <c r="D4768" s="25"/>
      <c r="E4768" s="25"/>
      <c r="F4768" s="25"/>
      <c r="G4768" s="66"/>
    </row>
    <row r="4769" spans="1:7">
      <c r="A4769" s="23"/>
      <c r="B4769" s="24"/>
      <c r="C4769" s="25"/>
      <c r="D4769" s="25"/>
      <c r="E4769" s="25"/>
      <c r="F4769" s="25"/>
      <c r="G4769" s="66"/>
    </row>
    <row r="4770" spans="1:7">
      <c r="A4770" s="23"/>
      <c r="B4770" s="24"/>
      <c r="C4770" s="25"/>
      <c r="D4770" s="25"/>
      <c r="E4770" s="25"/>
      <c r="F4770" s="25"/>
      <c r="G4770" s="66"/>
    </row>
    <row r="4771" spans="1:7">
      <c r="A4771" s="23"/>
      <c r="B4771" s="24"/>
      <c r="C4771" s="25"/>
      <c r="D4771" s="25"/>
      <c r="E4771" s="25"/>
      <c r="F4771" s="25"/>
      <c r="G4771" s="66"/>
    </row>
    <row r="4772" spans="1:7">
      <c r="A4772" s="23"/>
      <c r="B4772" s="24"/>
      <c r="C4772" s="25"/>
      <c r="D4772" s="25"/>
      <c r="E4772" s="25"/>
      <c r="F4772" s="25"/>
      <c r="G4772" s="66"/>
    </row>
    <row r="4773" spans="1:7">
      <c r="A4773" s="23"/>
      <c r="B4773" s="24"/>
      <c r="C4773" s="25"/>
      <c r="D4773" s="25"/>
      <c r="E4773" s="25"/>
      <c r="F4773" s="25"/>
      <c r="G4773" s="66"/>
    </row>
    <row r="4774" spans="1:7">
      <c r="A4774" s="23"/>
      <c r="B4774" s="24"/>
      <c r="C4774" s="25"/>
      <c r="D4774" s="25"/>
      <c r="E4774" s="25"/>
      <c r="F4774" s="25"/>
      <c r="G4774" s="66"/>
    </row>
    <row r="4775" spans="1:7">
      <c r="A4775" s="23"/>
      <c r="B4775" s="24"/>
      <c r="C4775" s="25"/>
      <c r="D4775" s="25"/>
      <c r="E4775" s="25"/>
      <c r="F4775" s="25"/>
      <c r="G4775" s="66"/>
    </row>
    <row r="4776" spans="1:7">
      <c r="A4776" s="23"/>
      <c r="B4776" s="24"/>
      <c r="C4776" s="25"/>
      <c r="D4776" s="25"/>
      <c r="E4776" s="25"/>
      <c r="F4776" s="25"/>
      <c r="G4776" s="66"/>
    </row>
    <row r="4777" spans="1:7">
      <c r="A4777" s="23"/>
      <c r="B4777" s="24"/>
      <c r="C4777" s="25"/>
      <c r="D4777" s="25"/>
      <c r="E4777" s="25"/>
      <c r="F4777" s="25"/>
      <c r="G4777" s="66"/>
    </row>
    <row r="4778" spans="1:7">
      <c r="A4778" s="23"/>
      <c r="B4778" s="24"/>
      <c r="C4778" s="25"/>
      <c r="D4778" s="25"/>
      <c r="E4778" s="25"/>
      <c r="F4778" s="25"/>
      <c r="G4778" s="66"/>
    </row>
    <row r="4779" spans="1:7">
      <c r="A4779" s="23"/>
      <c r="B4779" s="24"/>
      <c r="C4779" s="25"/>
      <c r="D4779" s="25"/>
      <c r="E4779" s="25"/>
      <c r="F4779" s="25"/>
      <c r="G4779" s="66"/>
    </row>
    <row r="4780" spans="1:7">
      <c r="A4780" s="23"/>
      <c r="B4780" s="24"/>
      <c r="C4780" s="25"/>
      <c r="D4780" s="25"/>
      <c r="E4780" s="25"/>
      <c r="F4780" s="25"/>
      <c r="G4780" s="66"/>
    </row>
    <row r="4781" spans="1:7">
      <c r="A4781" s="23"/>
      <c r="B4781" s="24"/>
      <c r="C4781" s="25"/>
      <c r="D4781" s="25"/>
      <c r="E4781" s="25"/>
      <c r="F4781" s="25"/>
      <c r="G4781" s="66"/>
    </row>
    <row r="4782" spans="1:7">
      <c r="A4782" s="23"/>
      <c r="B4782" s="24"/>
      <c r="C4782" s="25"/>
      <c r="D4782" s="25"/>
      <c r="E4782" s="25"/>
      <c r="F4782" s="25"/>
      <c r="G4782" s="66"/>
    </row>
    <row r="4783" spans="1:7">
      <c r="A4783" s="23"/>
      <c r="B4783" s="24"/>
      <c r="C4783" s="25"/>
      <c r="D4783" s="25"/>
      <c r="E4783" s="25"/>
      <c r="F4783" s="25"/>
      <c r="G4783" s="66"/>
    </row>
    <row r="4784" spans="1:7">
      <c r="A4784" s="23"/>
      <c r="B4784" s="24"/>
      <c r="C4784" s="25"/>
      <c r="D4784" s="25"/>
      <c r="E4784" s="25"/>
      <c r="F4784" s="25"/>
      <c r="G4784" s="66"/>
    </row>
    <row r="4785" spans="1:7">
      <c r="A4785" s="23"/>
      <c r="B4785" s="24"/>
      <c r="C4785" s="25"/>
      <c r="D4785" s="25"/>
      <c r="E4785" s="25"/>
      <c r="F4785" s="25"/>
      <c r="G4785" s="66"/>
    </row>
    <row r="4786" spans="1:7">
      <c r="A4786" s="23"/>
      <c r="B4786" s="24"/>
      <c r="C4786" s="25"/>
      <c r="D4786" s="25"/>
      <c r="E4786" s="25"/>
      <c r="F4786" s="25"/>
      <c r="G4786" s="66"/>
    </row>
    <row r="4787" spans="1:7">
      <c r="A4787" s="23"/>
      <c r="B4787" s="24"/>
      <c r="C4787" s="25"/>
      <c r="D4787" s="25"/>
      <c r="E4787" s="25"/>
      <c r="F4787" s="25"/>
      <c r="G4787" s="66"/>
    </row>
    <row r="4788" spans="1:7">
      <c r="A4788" s="23"/>
      <c r="B4788" s="24"/>
      <c r="C4788" s="25"/>
      <c r="D4788" s="25"/>
      <c r="E4788" s="25"/>
      <c r="F4788" s="25"/>
      <c r="G4788" s="66"/>
    </row>
    <row r="4789" spans="1:7">
      <c r="A4789" s="23"/>
      <c r="B4789" s="24"/>
      <c r="C4789" s="25"/>
      <c r="D4789" s="25"/>
      <c r="E4789" s="25"/>
      <c r="F4789" s="25"/>
      <c r="G4789" s="66"/>
    </row>
    <row r="4790" spans="1:7">
      <c r="A4790" s="23"/>
      <c r="B4790" s="24"/>
      <c r="C4790" s="25"/>
      <c r="D4790" s="25"/>
      <c r="E4790" s="25"/>
      <c r="F4790" s="25"/>
      <c r="G4790" s="66"/>
    </row>
    <row r="4791" spans="1:7">
      <c r="A4791" s="23"/>
      <c r="B4791" s="24"/>
      <c r="C4791" s="25"/>
      <c r="D4791" s="25"/>
      <c r="E4791" s="25"/>
      <c r="F4791" s="25"/>
      <c r="G4791" s="66"/>
    </row>
    <row r="4792" spans="1:7">
      <c r="A4792" s="23"/>
      <c r="B4792" s="24"/>
      <c r="C4792" s="25"/>
      <c r="D4792" s="25"/>
      <c r="E4792" s="25"/>
      <c r="F4792" s="25"/>
      <c r="G4792" s="66"/>
    </row>
    <row r="4793" spans="1:7">
      <c r="A4793" s="23"/>
      <c r="B4793" s="24"/>
      <c r="C4793" s="25"/>
      <c r="D4793" s="25"/>
      <c r="E4793" s="25"/>
      <c r="F4793" s="25"/>
      <c r="G4793" s="66"/>
    </row>
    <row r="4794" spans="1:7">
      <c r="A4794" s="23"/>
      <c r="B4794" s="24"/>
      <c r="C4794" s="25"/>
      <c r="D4794" s="25"/>
      <c r="E4794" s="25"/>
      <c r="F4794" s="25"/>
      <c r="G4794" s="66"/>
    </row>
    <row r="4795" spans="1:7">
      <c r="A4795" s="23"/>
      <c r="B4795" s="24"/>
      <c r="C4795" s="25"/>
      <c r="D4795" s="25"/>
      <c r="E4795" s="25"/>
      <c r="F4795" s="25"/>
      <c r="G4795" s="66"/>
    </row>
    <row r="4796" spans="1:7">
      <c r="A4796" s="23"/>
      <c r="B4796" s="24"/>
      <c r="C4796" s="25"/>
      <c r="D4796" s="25"/>
      <c r="E4796" s="25"/>
      <c r="F4796" s="25"/>
      <c r="G4796" s="66"/>
    </row>
    <row r="4797" spans="1:7">
      <c r="A4797" s="23"/>
      <c r="B4797" s="24"/>
      <c r="C4797" s="25"/>
      <c r="D4797" s="25"/>
      <c r="E4797" s="25"/>
      <c r="F4797" s="25"/>
      <c r="G4797" s="66"/>
    </row>
    <row r="4798" spans="1:7">
      <c r="A4798" s="23"/>
      <c r="B4798" s="24"/>
      <c r="C4798" s="25"/>
      <c r="D4798" s="25"/>
      <c r="E4798" s="25"/>
      <c r="F4798" s="25"/>
      <c r="G4798" s="66"/>
    </row>
    <row r="4799" spans="1:7">
      <c r="A4799" s="23"/>
      <c r="B4799" s="24"/>
      <c r="C4799" s="25"/>
      <c r="D4799" s="25"/>
      <c r="E4799" s="25"/>
      <c r="F4799" s="25"/>
      <c r="G4799" s="66"/>
    </row>
    <row r="4800" spans="1:7">
      <c r="A4800" s="23"/>
      <c r="B4800" s="24"/>
      <c r="C4800" s="25"/>
      <c r="D4800" s="25"/>
      <c r="E4800" s="25"/>
      <c r="F4800" s="25"/>
      <c r="G4800" s="66"/>
    </row>
    <row r="4801" spans="1:7">
      <c r="A4801" s="23"/>
      <c r="B4801" s="24"/>
      <c r="C4801" s="25"/>
      <c r="D4801" s="25"/>
      <c r="E4801" s="25"/>
      <c r="F4801" s="25"/>
      <c r="G4801" s="66"/>
    </row>
    <row r="4802" spans="1:7">
      <c r="A4802" s="23"/>
      <c r="B4802" s="24"/>
      <c r="C4802" s="25"/>
      <c r="D4802" s="25"/>
      <c r="E4802" s="25"/>
      <c r="F4802" s="25"/>
      <c r="G4802" s="66"/>
    </row>
    <row r="4803" spans="1:7">
      <c r="A4803" s="23"/>
      <c r="B4803" s="24"/>
      <c r="C4803" s="25"/>
      <c r="D4803" s="25"/>
      <c r="E4803" s="25"/>
      <c r="F4803" s="25"/>
      <c r="G4803" s="66"/>
    </row>
    <row r="4804" spans="1:7">
      <c r="A4804" s="23"/>
      <c r="B4804" s="24"/>
      <c r="C4804" s="25"/>
      <c r="D4804" s="25"/>
      <c r="E4804" s="25"/>
      <c r="F4804" s="25"/>
      <c r="G4804" s="66"/>
    </row>
    <row r="4805" spans="1:7">
      <c r="A4805" s="23"/>
      <c r="B4805" s="24"/>
      <c r="C4805" s="25"/>
      <c r="D4805" s="25"/>
      <c r="E4805" s="25"/>
      <c r="F4805" s="25"/>
      <c r="G4805" s="66"/>
    </row>
    <row r="4806" spans="1:7">
      <c r="A4806" s="23"/>
      <c r="B4806" s="24"/>
      <c r="C4806" s="25"/>
      <c r="D4806" s="25"/>
      <c r="E4806" s="25"/>
      <c r="F4806" s="25"/>
      <c r="G4806" s="66"/>
    </row>
    <row r="4807" spans="1:7">
      <c r="A4807" s="23"/>
      <c r="B4807" s="24"/>
      <c r="C4807" s="25"/>
      <c r="D4807" s="25"/>
      <c r="E4807" s="25"/>
      <c r="F4807" s="25"/>
      <c r="G4807" s="66"/>
    </row>
    <row r="4808" spans="1:7">
      <c r="A4808" s="23"/>
      <c r="B4808" s="24"/>
      <c r="C4808" s="25"/>
      <c r="D4808" s="25"/>
      <c r="E4808" s="25"/>
      <c r="F4808" s="25"/>
      <c r="G4808" s="66"/>
    </row>
    <row r="4809" spans="1:7">
      <c r="A4809" s="23"/>
      <c r="B4809" s="24"/>
      <c r="C4809" s="25"/>
      <c r="D4809" s="25"/>
      <c r="E4809" s="25"/>
      <c r="F4809" s="25"/>
      <c r="G4809" s="66"/>
    </row>
    <row r="4810" spans="1:7">
      <c r="A4810" s="23"/>
      <c r="B4810" s="24"/>
      <c r="C4810" s="25"/>
      <c r="D4810" s="25"/>
      <c r="E4810" s="25"/>
      <c r="F4810" s="25"/>
      <c r="G4810" s="66"/>
    </row>
    <row r="4811" spans="1:7">
      <c r="A4811" s="23"/>
      <c r="B4811" s="24"/>
      <c r="C4811" s="25"/>
      <c r="D4811" s="25"/>
      <c r="E4811" s="25"/>
      <c r="F4811" s="25"/>
      <c r="G4811" s="66"/>
    </row>
    <row r="4812" spans="1:7">
      <c r="A4812" s="23"/>
      <c r="B4812" s="24"/>
      <c r="C4812" s="25"/>
      <c r="D4812" s="25"/>
      <c r="E4812" s="25"/>
      <c r="F4812" s="25"/>
      <c r="G4812" s="66"/>
    </row>
    <row r="4813" spans="1:7">
      <c r="A4813" s="23"/>
      <c r="B4813" s="24"/>
      <c r="C4813" s="25"/>
      <c r="D4813" s="25"/>
      <c r="E4813" s="25"/>
      <c r="F4813" s="25"/>
      <c r="G4813" s="66"/>
    </row>
    <row r="4814" spans="1:7">
      <c r="A4814" s="23"/>
      <c r="B4814" s="24"/>
      <c r="C4814" s="25"/>
      <c r="D4814" s="25"/>
      <c r="E4814" s="25"/>
      <c r="F4814" s="25"/>
      <c r="G4814" s="66"/>
    </row>
    <row r="4815" spans="1:7">
      <c r="A4815" s="23"/>
      <c r="B4815" s="24"/>
      <c r="C4815" s="25"/>
      <c r="D4815" s="25"/>
      <c r="E4815" s="25"/>
      <c r="F4815" s="25"/>
      <c r="G4815" s="66"/>
    </row>
    <row r="4816" spans="1:7">
      <c r="A4816" s="23"/>
      <c r="B4816" s="24"/>
      <c r="C4816" s="25"/>
      <c r="D4816" s="25"/>
      <c r="E4816" s="25"/>
      <c r="F4816" s="25"/>
      <c r="G4816" s="66"/>
    </row>
    <row r="4817" spans="1:7">
      <c r="A4817" s="23"/>
      <c r="B4817" s="24"/>
      <c r="C4817" s="25"/>
      <c r="D4817" s="25"/>
      <c r="E4817" s="25"/>
      <c r="F4817" s="25"/>
      <c r="G4817" s="66"/>
    </row>
    <row r="4818" spans="1:7">
      <c r="A4818" s="23"/>
      <c r="B4818" s="24"/>
      <c r="C4818" s="25"/>
      <c r="D4818" s="25"/>
      <c r="E4818" s="25"/>
      <c r="F4818" s="25"/>
      <c r="G4818" s="66"/>
    </row>
    <row r="4819" spans="1:7">
      <c r="A4819" s="23"/>
      <c r="B4819" s="24"/>
      <c r="C4819" s="25"/>
      <c r="D4819" s="25"/>
      <c r="E4819" s="25"/>
      <c r="F4819" s="25"/>
      <c r="G4819" s="66"/>
    </row>
    <row r="4820" spans="1:7">
      <c r="A4820" s="23"/>
      <c r="B4820" s="24"/>
      <c r="C4820" s="25"/>
      <c r="D4820" s="25"/>
      <c r="E4820" s="25"/>
      <c r="F4820" s="25"/>
      <c r="G4820" s="66"/>
    </row>
    <row r="4821" spans="1:7">
      <c r="A4821" s="23"/>
      <c r="B4821" s="24"/>
      <c r="C4821" s="25"/>
      <c r="D4821" s="25"/>
      <c r="E4821" s="25"/>
      <c r="F4821" s="25"/>
      <c r="G4821" s="66"/>
    </row>
    <row r="4822" spans="1:7">
      <c r="A4822" s="23"/>
      <c r="B4822" s="24"/>
      <c r="C4822" s="25"/>
      <c r="D4822" s="25"/>
      <c r="E4822" s="25"/>
      <c r="F4822" s="25"/>
      <c r="G4822" s="66"/>
    </row>
    <row r="4823" spans="1:7">
      <c r="A4823" s="23"/>
      <c r="B4823" s="24"/>
      <c r="C4823" s="25"/>
      <c r="D4823" s="25"/>
      <c r="E4823" s="25"/>
      <c r="F4823" s="25"/>
      <c r="G4823" s="66"/>
    </row>
    <row r="4824" spans="1:7">
      <c r="A4824" s="23"/>
      <c r="B4824" s="24"/>
      <c r="C4824" s="25"/>
      <c r="D4824" s="25"/>
      <c r="E4824" s="25"/>
      <c r="F4824" s="25"/>
      <c r="G4824" s="66"/>
    </row>
    <row r="4825" spans="1:7">
      <c r="A4825" s="23"/>
      <c r="B4825" s="24"/>
      <c r="C4825" s="25"/>
      <c r="D4825" s="25"/>
      <c r="E4825" s="25"/>
      <c r="F4825" s="25"/>
      <c r="G4825" s="66"/>
    </row>
    <row r="4826" spans="1:7">
      <c r="A4826" s="23"/>
      <c r="B4826" s="24"/>
      <c r="C4826" s="25"/>
      <c r="D4826" s="25"/>
      <c r="E4826" s="25"/>
      <c r="F4826" s="25"/>
      <c r="G4826" s="66"/>
    </row>
    <row r="4827" spans="1:7">
      <c r="A4827" s="23"/>
      <c r="B4827" s="24"/>
      <c r="C4827" s="25"/>
      <c r="D4827" s="25"/>
      <c r="E4827" s="25"/>
      <c r="F4827" s="25"/>
      <c r="G4827" s="66"/>
    </row>
    <row r="4828" spans="1:7">
      <c r="A4828" s="23"/>
      <c r="B4828" s="24"/>
      <c r="C4828" s="25"/>
      <c r="D4828" s="25"/>
      <c r="E4828" s="25"/>
      <c r="F4828" s="25"/>
      <c r="G4828" s="66"/>
    </row>
    <row r="4829" spans="1:7">
      <c r="A4829" s="23"/>
      <c r="B4829" s="24"/>
      <c r="C4829" s="25"/>
      <c r="D4829" s="25"/>
      <c r="E4829" s="25"/>
      <c r="F4829" s="25"/>
      <c r="G4829" s="66"/>
    </row>
    <row r="4830" spans="1:7">
      <c r="A4830" s="23"/>
      <c r="B4830" s="24"/>
      <c r="C4830" s="25"/>
      <c r="D4830" s="25"/>
      <c r="E4830" s="25"/>
      <c r="F4830" s="25"/>
      <c r="G4830" s="66"/>
    </row>
    <row r="4831" spans="1:7">
      <c r="A4831" s="23"/>
      <c r="B4831" s="24"/>
      <c r="C4831" s="25"/>
      <c r="D4831" s="25"/>
      <c r="E4831" s="25"/>
      <c r="F4831" s="25"/>
      <c r="G4831" s="66"/>
    </row>
    <row r="4832" spans="1:7">
      <c r="A4832" s="23"/>
      <c r="B4832" s="24"/>
      <c r="C4832" s="25"/>
      <c r="D4832" s="25"/>
      <c r="E4832" s="25"/>
      <c r="F4832" s="25"/>
      <c r="G4832" s="66"/>
    </row>
    <row r="4833" spans="1:7">
      <c r="A4833" s="23"/>
      <c r="B4833" s="24"/>
      <c r="C4833" s="25"/>
      <c r="D4833" s="25"/>
      <c r="E4833" s="25"/>
      <c r="F4833" s="25"/>
      <c r="G4833" s="66"/>
    </row>
    <row r="4834" spans="1:7">
      <c r="A4834" s="23"/>
      <c r="B4834" s="24"/>
      <c r="C4834" s="25"/>
      <c r="D4834" s="25"/>
      <c r="E4834" s="25"/>
      <c r="F4834" s="25"/>
      <c r="G4834" s="66"/>
    </row>
    <row r="4835" spans="1:7">
      <c r="A4835" s="23"/>
      <c r="B4835" s="24"/>
      <c r="C4835" s="25"/>
      <c r="D4835" s="25"/>
      <c r="E4835" s="25"/>
      <c r="F4835" s="25"/>
      <c r="G4835" s="66"/>
    </row>
    <row r="4836" spans="1:7">
      <c r="A4836" s="23"/>
      <c r="B4836" s="24"/>
      <c r="C4836" s="25"/>
      <c r="D4836" s="25"/>
      <c r="E4836" s="25"/>
      <c r="F4836" s="25"/>
      <c r="G4836" s="66"/>
    </row>
    <row r="4837" spans="1:7">
      <c r="A4837" s="23"/>
      <c r="B4837" s="24"/>
      <c r="C4837" s="25"/>
      <c r="D4837" s="25"/>
      <c r="E4837" s="25"/>
      <c r="F4837" s="25"/>
      <c r="G4837" s="66"/>
    </row>
    <row r="4838" spans="1:7">
      <c r="A4838" s="23"/>
      <c r="B4838" s="24"/>
      <c r="C4838" s="25"/>
      <c r="D4838" s="25"/>
      <c r="E4838" s="25"/>
      <c r="F4838" s="25"/>
      <c r="G4838" s="66"/>
    </row>
    <row r="4839" spans="1:7">
      <c r="A4839" s="23"/>
      <c r="B4839" s="24"/>
      <c r="C4839" s="25"/>
      <c r="D4839" s="25"/>
      <c r="E4839" s="25"/>
      <c r="F4839" s="25"/>
      <c r="G4839" s="66"/>
    </row>
    <row r="4840" spans="1:7">
      <c r="A4840" s="23"/>
      <c r="B4840" s="24"/>
      <c r="C4840" s="25"/>
      <c r="D4840" s="25"/>
      <c r="E4840" s="25"/>
      <c r="F4840" s="25"/>
      <c r="G4840" s="66"/>
    </row>
    <row r="4841" spans="1:7">
      <c r="A4841" s="23"/>
      <c r="B4841" s="24"/>
      <c r="C4841" s="25"/>
      <c r="D4841" s="25"/>
      <c r="E4841" s="25"/>
      <c r="F4841" s="25"/>
      <c r="G4841" s="66"/>
    </row>
    <row r="4842" spans="1:7">
      <c r="A4842" s="23"/>
      <c r="B4842" s="24"/>
      <c r="C4842" s="25"/>
      <c r="D4842" s="25"/>
      <c r="E4842" s="25"/>
      <c r="F4842" s="25"/>
      <c r="G4842" s="66"/>
    </row>
    <row r="4843" spans="1:7">
      <c r="A4843" s="23"/>
      <c r="B4843" s="24"/>
      <c r="C4843" s="25"/>
      <c r="D4843" s="25"/>
      <c r="E4843" s="25"/>
      <c r="F4843" s="25"/>
      <c r="G4843" s="66"/>
    </row>
    <row r="4844" spans="1:7">
      <c r="A4844" s="23"/>
      <c r="B4844" s="24"/>
      <c r="C4844" s="25"/>
      <c r="D4844" s="25"/>
      <c r="E4844" s="25"/>
      <c r="F4844" s="25"/>
      <c r="G4844" s="66"/>
    </row>
    <row r="4845" spans="1:7">
      <c r="A4845" s="23"/>
      <c r="B4845" s="24"/>
      <c r="C4845" s="25"/>
      <c r="D4845" s="25"/>
      <c r="E4845" s="25"/>
      <c r="F4845" s="25"/>
      <c r="G4845" s="66"/>
    </row>
    <row r="4846" spans="1:7">
      <c r="A4846" s="23"/>
      <c r="B4846" s="24"/>
      <c r="C4846" s="25"/>
      <c r="D4846" s="25"/>
      <c r="E4846" s="25"/>
      <c r="F4846" s="25"/>
      <c r="G4846" s="66"/>
    </row>
    <row r="4847" spans="1:7">
      <c r="A4847" s="23"/>
      <c r="B4847" s="24"/>
      <c r="C4847" s="25"/>
      <c r="D4847" s="25"/>
      <c r="E4847" s="25"/>
      <c r="F4847" s="25"/>
      <c r="G4847" s="66"/>
    </row>
    <row r="4848" spans="1:7">
      <c r="A4848" s="23"/>
      <c r="B4848" s="24"/>
      <c r="C4848" s="25"/>
      <c r="D4848" s="25"/>
      <c r="E4848" s="25"/>
      <c r="F4848" s="25"/>
      <c r="G4848" s="66"/>
    </row>
    <row r="4849" spans="1:7">
      <c r="A4849" s="23"/>
      <c r="B4849" s="24"/>
      <c r="C4849" s="25"/>
      <c r="D4849" s="25"/>
      <c r="E4849" s="25"/>
      <c r="F4849" s="25"/>
      <c r="G4849" s="66"/>
    </row>
    <row r="4850" spans="1:7">
      <c r="A4850" s="23"/>
      <c r="B4850" s="24"/>
      <c r="C4850" s="25"/>
      <c r="D4850" s="25"/>
      <c r="E4850" s="25"/>
      <c r="F4850" s="25"/>
      <c r="G4850" s="66"/>
    </row>
    <row r="4851" spans="1:7">
      <c r="A4851" s="23"/>
      <c r="B4851" s="24"/>
      <c r="C4851" s="25"/>
      <c r="D4851" s="25"/>
      <c r="E4851" s="25"/>
      <c r="F4851" s="25"/>
      <c r="G4851" s="66"/>
    </row>
    <row r="4852" spans="1:7">
      <c r="A4852" s="23"/>
      <c r="B4852" s="24"/>
      <c r="C4852" s="25"/>
      <c r="D4852" s="25"/>
      <c r="E4852" s="25"/>
      <c r="F4852" s="25"/>
      <c r="G4852" s="66"/>
    </row>
    <row r="4853" spans="1:7">
      <c r="A4853" s="23"/>
      <c r="B4853" s="24"/>
      <c r="C4853" s="25"/>
      <c r="D4853" s="25"/>
      <c r="E4853" s="25"/>
      <c r="F4853" s="25"/>
      <c r="G4853" s="66"/>
    </row>
    <row r="4854" spans="1:7">
      <c r="A4854" s="23"/>
      <c r="B4854" s="24"/>
      <c r="C4854" s="25"/>
      <c r="D4854" s="25"/>
      <c r="E4854" s="25"/>
      <c r="F4854" s="25"/>
      <c r="G4854" s="66"/>
    </row>
    <row r="4855" spans="1:7">
      <c r="A4855" s="23"/>
      <c r="B4855" s="24"/>
      <c r="C4855" s="25"/>
      <c r="D4855" s="25"/>
      <c r="E4855" s="25"/>
      <c r="F4855" s="25"/>
      <c r="G4855" s="66"/>
    </row>
    <row r="4856" spans="1:7">
      <c r="A4856" s="23"/>
      <c r="B4856" s="24"/>
      <c r="C4856" s="25"/>
      <c r="D4856" s="25"/>
      <c r="E4856" s="25"/>
      <c r="F4856" s="25"/>
      <c r="G4856" s="66"/>
    </row>
    <row r="4857" spans="1:7">
      <c r="A4857" s="23"/>
      <c r="B4857" s="24"/>
      <c r="C4857" s="25"/>
      <c r="D4857" s="25"/>
      <c r="E4857" s="25"/>
      <c r="F4857" s="25"/>
      <c r="G4857" s="66"/>
    </row>
    <row r="4858" spans="1:7">
      <c r="A4858" s="23"/>
      <c r="B4858" s="24"/>
      <c r="C4858" s="25"/>
      <c r="D4858" s="25"/>
      <c r="E4858" s="25"/>
      <c r="F4858" s="25"/>
      <c r="G4858" s="66"/>
    </row>
    <row r="4859" spans="1:7">
      <c r="A4859" s="23"/>
      <c r="B4859" s="24"/>
      <c r="C4859" s="25"/>
      <c r="D4859" s="25"/>
      <c r="E4859" s="25"/>
      <c r="F4859" s="25"/>
      <c r="G4859" s="66"/>
    </row>
    <row r="4860" spans="1:7">
      <c r="A4860" s="23"/>
      <c r="B4860" s="24"/>
      <c r="C4860" s="25"/>
      <c r="D4860" s="25"/>
      <c r="E4860" s="25"/>
      <c r="F4860" s="25"/>
      <c r="G4860" s="66"/>
    </row>
    <row r="4861" spans="1:7">
      <c r="A4861" s="23"/>
      <c r="B4861" s="24"/>
      <c r="C4861" s="25"/>
      <c r="D4861" s="25"/>
      <c r="E4861" s="25"/>
      <c r="F4861" s="25"/>
      <c r="G4861" s="66"/>
    </row>
    <row r="4862" spans="1:7">
      <c r="A4862" s="23"/>
      <c r="B4862" s="24"/>
      <c r="C4862" s="25"/>
      <c r="D4862" s="25"/>
      <c r="E4862" s="25"/>
      <c r="F4862" s="25"/>
      <c r="G4862" s="66"/>
    </row>
    <row r="4863" spans="1:7">
      <c r="A4863" s="23"/>
      <c r="B4863" s="24"/>
      <c r="C4863" s="25"/>
      <c r="D4863" s="25"/>
      <c r="E4863" s="25"/>
      <c r="F4863" s="25"/>
      <c r="G4863" s="66"/>
    </row>
    <row r="4864" spans="1:7">
      <c r="A4864" s="23"/>
      <c r="B4864" s="24"/>
      <c r="C4864" s="25"/>
      <c r="D4864" s="25"/>
      <c r="E4864" s="25"/>
      <c r="F4864" s="25"/>
      <c r="G4864" s="66"/>
    </row>
    <row r="4865" spans="1:7">
      <c r="A4865" s="23"/>
      <c r="B4865" s="24"/>
      <c r="C4865" s="25"/>
      <c r="D4865" s="25"/>
      <c r="E4865" s="25"/>
      <c r="F4865" s="25"/>
      <c r="G4865" s="66"/>
    </row>
    <row r="4866" spans="1:7">
      <c r="A4866" s="23"/>
      <c r="B4866" s="24"/>
      <c r="C4866" s="25"/>
      <c r="D4866" s="25"/>
      <c r="E4866" s="25"/>
      <c r="F4866" s="25"/>
      <c r="G4866" s="66"/>
    </row>
    <row r="4867" spans="1:7">
      <c r="A4867" s="23"/>
      <c r="B4867" s="24"/>
      <c r="C4867" s="25"/>
      <c r="D4867" s="25"/>
      <c r="E4867" s="25"/>
      <c r="F4867" s="25"/>
      <c r="G4867" s="66"/>
    </row>
    <row r="4868" spans="1:7">
      <c r="A4868" s="23"/>
      <c r="B4868" s="24"/>
      <c r="C4868" s="25"/>
      <c r="D4868" s="25"/>
      <c r="E4868" s="25"/>
      <c r="F4868" s="25"/>
      <c r="G4868" s="66"/>
    </row>
    <row r="4869" spans="1:7">
      <c r="A4869" s="23"/>
      <c r="B4869" s="24"/>
      <c r="C4869" s="25"/>
      <c r="D4869" s="25"/>
      <c r="E4869" s="25"/>
      <c r="F4869" s="25"/>
      <c r="G4869" s="66"/>
    </row>
    <row r="4870" spans="1:7">
      <c r="A4870" s="23"/>
      <c r="B4870" s="24"/>
      <c r="C4870" s="25"/>
      <c r="D4870" s="25"/>
      <c r="E4870" s="25"/>
      <c r="F4870" s="25"/>
      <c r="G4870" s="66"/>
    </row>
    <row r="4871" spans="1:7">
      <c r="A4871" s="23"/>
      <c r="B4871" s="24"/>
      <c r="C4871" s="25"/>
      <c r="D4871" s="25"/>
      <c r="E4871" s="25"/>
      <c r="F4871" s="25"/>
      <c r="G4871" s="66"/>
    </row>
    <row r="4872" spans="1:7">
      <c r="A4872" s="23"/>
      <c r="B4872" s="24"/>
      <c r="C4872" s="25"/>
      <c r="D4872" s="25"/>
      <c r="E4872" s="25"/>
      <c r="F4872" s="25"/>
      <c r="G4872" s="66"/>
    </row>
    <row r="4873" spans="1:7">
      <c r="A4873" s="23"/>
      <c r="B4873" s="24"/>
      <c r="C4873" s="25"/>
      <c r="D4873" s="25"/>
      <c r="E4873" s="25"/>
      <c r="F4873" s="25"/>
      <c r="G4873" s="66"/>
    </row>
    <row r="4874" spans="1:7">
      <c r="A4874" s="23"/>
      <c r="B4874" s="24"/>
      <c r="C4874" s="25"/>
      <c r="D4874" s="25"/>
      <c r="E4874" s="25"/>
      <c r="F4874" s="25"/>
      <c r="G4874" s="66"/>
    </row>
    <row r="4875" spans="1:7">
      <c r="A4875" s="23"/>
      <c r="B4875" s="24"/>
      <c r="C4875" s="25"/>
      <c r="D4875" s="25"/>
      <c r="E4875" s="25"/>
      <c r="F4875" s="25"/>
      <c r="G4875" s="66"/>
    </row>
    <row r="4876" spans="1:7">
      <c r="A4876" s="23"/>
      <c r="B4876" s="24"/>
      <c r="C4876" s="25"/>
      <c r="D4876" s="25"/>
      <c r="E4876" s="25"/>
      <c r="F4876" s="25"/>
      <c r="G4876" s="66"/>
    </row>
    <row r="4877" spans="1:7">
      <c r="A4877" s="23"/>
      <c r="B4877" s="24"/>
      <c r="C4877" s="25"/>
      <c r="D4877" s="25"/>
      <c r="E4877" s="25"/>
      <c r="F4877" s="25"/>
      <c r="G4877" s="66"/>
    </row>
    <row r="4878" spans="1:7">
      <c r="A4878" s="23"/>
      <c r="B4878" s="24"/>
      <c r="C4878" s="25"/>
      <c r="D4878" s="25"/>
      <c r="E4878" s="25"/>
      <c r="F4878" s="25"/>
      <c r="G4878" s="66"/>
    </row>
    <row r="4879" spans="1:7">
      <c r="A4879" s="23"/>
      <c r="B4879" s="24"/>
      <c r="C4879" s="25"/>
      <c r="D4879" s="25"/>
      <c r="E4879" s="25"/>
      <c r="F4879" s="25"/>
      <c r="G4879" s="66"/>
    </row>
    <row r="4880" spans="1:7">
      <c r="A4880" s="23"/>
      <c r="B4880" s="24"/>
      <c r="C4880" s="25"/>
      <c r="D4880" s="25"/>
      <c r="E4880" s="25"/>
      <c r="F4880" s="25"/>
      <c r="G4880" s="66"/>
    </row>
    <row r="4881" spans="1:7">
      <c r="A4881" s="23"/>
      <c r="B4881" s="24"/>
      <c r="C4881" s="25"/>
      <c r="D4881" s="25"/>
      <c r="E4881" s="25"/>
      <c r="F4881" s="25"/>
      <c r="G4881" s="66"/>
    </row>
    <row r="4882" spans="1:7">
      <c r="A4882" s="23"/>
      <c r="B4882" s="24"/>
      <c r="C4882" s="25"/>
      <c r="D4882" s="25"/>
      <c r="E4882" s="25"/>
      <c r="F4882" s="25"/>
      <c r="G4882" s="66"/>
    </row>
    <row r="4883" spans="1:7">
      <c r="A4883" s="23"/>
      <c r="B4883" s="24"/>
      <c r="C4883" s="25"/>
      <c r="D4883" s="25"/>
      <c r="E4883" s="25"/>
      <c r="F4883" s="25"/>
      <c r="G4883" s="66"/>
    </row>
    <row r="4884" spans="1:7">
      <c r="A4884" s="23"/>
      <c r="B4884" s="24"/>
      <c r="C4884" s="25"/>
      <c r="D4884" s="25"/>
      <c r="E4884" s="25"/>
      <c r="F4884" s="25"/>
      <c r="G4884" s="66"/>
    </row>
    <row r="4885" spans="1:7">
      <c r="A4885" s="23"/>
      <c r="B4885" s="24"/>
      <c r="C4885" s="25"/>
      <c r="D4885" s="25"/>
      <c r="E4885" s="25"/>
      <c r="F4885" s="25"/>
      <c r="G4885" s="66"/>
    </row>
    <row r="4886" spans="1:7">
      <c r="A4886" s="23"/>
      <c r="B4886" s="24"/>
      <c r="C4886" s="25"/>
      <c r="D4886" s="25"/>
      <c r="E4886" s="25"/>
      <c r="F4886" s="25"/>
      <c r="G4886" s="66"/>
    </row>
    <row r="4887" spans="1:7">
      <c r="A4887" s="23"/>
      <c r="B4887" s="24"/>
      <c r="C4887" s="25"/>
      <c r="D4887" s="25"/>
      <c r="E4887" s="25"/>
      <c r="F4887" s="25"/>
      <c r="G4887" s="66"/>
    </row>
    <row r="4888" spans="1:7">
      <c r="A4888" s="23"/>
      <c r="B4888" s="24"/>
      <c r="C4888" s="25"/>
      <c r="D4888" s="25"/>
      <c r="E4888" s="25"/>
      <c r="F4888" s="25"/>
      <c r="G4888" s="66"/>
    </row>
    <row r="4889" spans="1:7">
      <c r="A4889" s="23"/>
      <c r="B4889" s="24"/>
      <c r="C4889" s="25"/>
      <c r="D4889" s="25"/>
      <c r="E4889" s="25"/>
      <c r="F4889" s="25"/>
      <c r="G4889" s="66"/>
    </row>
    <row r="4890" spans="1:7">
      <c r="A4890" s="23"/>
      <c r="B4890" s="24"/>
      <c r="C4890" s="25"/>
      <c r="D4890" s="25"/>
      <c r="E4890" s="25"/>
      <c r="F4890" s="25"/>
      <c r="G4890" s="66"/>
    </row>
    <row r="4891" spans="1:7">
      <c r="A4891" s="23"/>
      <c r="B4891" s="24"/>
      <c r="C4891" s="25"/>
      <c r="D4891" s="25"/>
      <c r="E4891" s="25"/>
      <c r="F4891" s="25"/>
      <c r="G4891" s="66"/>
    </row>
    <row r="4892" spans="1:7">
      <c r="A4892" s="23"/>
      <c r="B4892" s="24"/>
      <c r="C4892" s="25"/>
      <c r="D4892" s="25"/>
      <c r="E4892" s="25"/>
      <c r="F4892" s="25"/>
      <c r="G4892" s="66"/>
    </row>
    <row r="4893" spans="1:7">
      <c r="A4893" s="23"/>
      <c r="B4893" s="24"/>
      <c r="C4893" s="25"/>
      <c r="D4893" s="25"/>
      <c r="E4893" s="25"/>
      <c r="F4893" s="25"/>
      <c r="G4893" s="66"/>
    </row>
    <row r="4894" spans="1:7">
      <c r="A4894" s="23"/>
      <c r="B4894" s="24"/>
      <c r="C4894" s="25"/>
      <c r="D4894" s="25"/>
      <c r="E4894" s="25"/>
      <c r="F4894" s="25"/>
      <c r="G4894" s="66"/>
    </row>
    <row r="4895" spans="1:7">
      <c r="A4895" s="23"/>
      <c r="B4895" s="24"/>
      <c r="C4895" s="25"/>
      <c r="D4895" s="25"/>
      <c r="E4895" s="25"/>
      <c r="F4895" s="25"/>
      <c r="G4895" s="66"/>
    </row>
    <row r="4896" spans="1:7">
      <c r="A4896" s="23"/>
      <c r="B4896" s="24"/>
      <c r="C4896" s="25"/>
      <c r="D4896" s="25"/>
      <c r="E4896" s="25"/>
      <c r="F4896" s="25"/>
      <c r="G4896" s="66"/>
    </row>
    <row r="4897" spans="1:7">
      <c r="A4897" s="23"/>
      <c r="B4897" s="24"/>
      <c r="C4897" s="25"/>
      <c r="D4897" s="25"/>
      <c r="E4897" s="25"/>
      <c r="F4897" s="25"/>
      <c r="G4897" s="66"/>
    </row>
    <row r="4898" spans="1:7">
      <c r="A4898" s="23"/>
      <c r="B4898" s="24"/>
      <c r="C4898" s="25"/>
      <c r="D4898" s="25"/>
      <c r="E4898" s="25"/>
      <c r="F4898" s="25"/>
      <c r="G4898" s="66"/>
    </row>
    <row r="4899" spans="1:7">
      <c r="A4899" s="23"/>
      <c r="B4899" s="24"/>
      <c r="C4899" s="25"/>
      <c r="D4899" s="25"/>
      <c r="E4899" s="25"/>
      <c r="F4899" s="25"/>
      <c r="G4899" s="66"/>
    </row>
    <row r="4900" spans="1:7">
      <c r="A4900" s="23"/>
      <c r="B4900" s="24"/>
      <c r="C4900" s="25"/>
      <c r="D4900" s="25"/>
      <c r="E4900" s="25"/>
      <c r="F4900" s="25"/>
      <c r="G4900" s="66"/>
    </row>
    <row r="4901" spans="1:7">
      <c r="A4901" s="23"/>
      <c r="B4901" s="24"/>
      <c r="C4901" s="25"/>
      <c r="D4901" s="25"/>
      <c r="E4901" s="25"/>
      <c r="F4901" s="25"/>
      <c r="G4901" s="66"/>
    </row>
    <row r="4902" spans="1:7">
      <c r="A4902" s="23"/>
      <c r="B4902" s="24"/>
      <c r="C4902" s="25"/>
      <c r="D4902" s="25"/>
      <c r="E4902" s="25"/>
      <c r="F4902" s="25"/>
      <c r="G4902" s="66"/>
    </row>
    <row r="4903" spans="1:7">
      <c r="A4903" s="23"/>
      <c r="B4903" s="24"/>
      <c r="C4903" s="25"/>
      <c r="D4903" s="25"/>
      <c r="E4903" s="25"/>
      <c r="F4903" s="25"/>
      <c r="G4903" s="66"/>
    </row>
    <row r="4904" spans="1:7">
      <c r="A4904" s="23"/>
      <c r="B4904" s="24"/>
      <c r="C4904" s="25"/>
      <c r="D4904" s="25"/>
      <c r="E4904" s="25"/>
      <c r="F4904" s="25"/>
      <c r="G4904" s="66"/>
    </row>
    <row r="4905" spans="1:7">
      <c r="A4905" s="23"/>
      <c r="B4905" s="24"/>
      <c r="C4905" s="25"/>
      <c r="D4905" s="25"/>
      <c r="E4905" s="25"/>
      <c r="F4905" s="25"/>
      <c r="G4905" s="66"/>
    </row>
    <row r="4906" spans="1:7">
      <c r="A4906" s="23"/>
      <c r="B4906" s="24"/>
      <c r="C4906" s="25"/>
      <c r="D4906" s="25"/>
      <c r="E4906" s="25"/>
      <c r="F4906" s="25"/>
      <c r="G4906" s="66"/>
    </row>
    <row r="4907" spans="1:7">
      <c r="A4907" s="23"/>
      <c r="B4907" s="24"/>
      <c r="C4907" s="25"/>
      <c r="D4907" s="25"/>
      <c r="E4907" s="25"/>
      <c r="F4907" s="25"/>
      <c r="G4907" s="66"/>
    </row>
    <row r="4908" spans="1:7">
      <c r="A4908" s="23"/>
      <c r="B4908" s="24"/>
      <c r="C4908" s="25"/>
      <c r="D4908" s="25"/>
      <c r="E4908" s="25"/>
      <c r="F4908" s="25"/>
      <c r="G4908" s="66"/>
    </row>
    <row r="4909" spans="1:7">
      <c r="A4909" s="23"/>
      <c r="B4909" s="24"/>
      <c r="C4909" s="25"/>
      <c r="D4909" s="25"/>
      <c r="E4909" s="25"/>
      <c r="F4909" s="25"/>
      <c r="G4909" s="66"/>
    </row>
    <row r="4910" spans="1:7">
      <c r="A4910" s="23"/>
      <c r="B4910" s="24"/>
      <c r="C4910" s="25"/>
      <c r="D4910" s="25"/>
      <c r="E4910" s="25"/>
      <c r="F4910" s="25"/>
      <c r="G4910" s="66"/>
    </row>
    <row r="4911" spans="1:7">
      <c r="A4911" s="23"/>
      <c r="B4911" s="24"/>
      <c r="C4911" s="25"/>
      <c r="D4911" s="25"/>
      <c r="E4911" s="25"/>
      <c r="F4911" s="25"/>
      <c r="G4911" s="66"/>
    </row>
    <row r="4912" spans="1:7">
      <c r="A4912" s="23"/>
      <c r="B4912" s="24"/>
      <c r="C4912" s="25"/>
      <c r="D4912" s="25"/>
      <c r="E4912" s="25"/>
      <c r="F4912" s="25"/>
      <c r="G4912" s="66"/>
    </row>
    <row r="4913" spans="1:7">
      <c r="A4913" s="23"/>
      <c r="B4913" s="24"/>
      <c r="C4913" s="25"/>
      <c r="D4913" s="25"/>
      <c r="E4913" s="25"/>
      <c r="F4913" s="25"/>
      <c r="G4913" s="66"/>
    </row>
    <row r="4914" spans="1:7">
      <c r="A4914" s="23"/>
      <c r="B4914" s="24"/>
      <c r="C4914" s="25"/>
      <c r="D4914" s="25"/>
      <c r="E4914" s="25"/>
      <c r="F4914" s="25"/>
      <c r="G4914" s="66"/>
    </row>
    <row r="4915" spans="1:7">
      <c r="A4915" s="23"/>
      <c r="B4915" s="24"/>
      <c r="C4915" s="25"/>
      <c r="D4915" s="25"/>
      <c r="E4915" s="25"/>
      <c r="F4915" s="25"/>
      <c r="G4915" s="66"/>
    </row>
    <row r="4916" spans="1:7">
      <c r="A4916" s="23"/>
      <c r="B4916" s="24"/>
      <c r="C4916" s="25"/>
      <c r="D4916" s="25"/>
      <c r="E4916" s="25"/>
      <c r="F4916" s="25"/>
      <c r="G4916" s="66"/>
    </row>
    <row r="4917" spans="1:7">
      <c r="A4917" s="23"/>
      <c r="B4917" s="24"/>
      <c r="C4917" s="25"/>
      <c r="D4917" s="25"/>
      <c r="E4917" s="25"/>
      <c r="F4917" s="25"/>
      <c r="G4917" s="66"/>
    </row>
    <row r="4918" spans="1:7">
      <c r="A4918" s="23"/>
      <c r="B4918" s="24"/>
      <c r="C4918" s="25"/>
      <c r="D4918" s="25"/>
      <c r="E4918" s="25"/>
      <c r="F4918" s="25"/>
      <c r="G4918" s="66"/>
    </row>
    <row r="4919" spans="1:7">
      <c r="A4919" s="23"/>
      <c r="B4919" s="24"/>
      <c r="C4919" s="25"/>
      <c r="D4919" s="25"/>
      <c r="E4919" s="25"/>
      <c r="F4919" s="25"/>
      <c r="G4919" s="66"/>
    </row>
    <row r="4920" spans="1:7">
      <c r="A4920" s="23"/>
      <c r="B4920" s="24"/>
      <c r="C4920" s="25"/>
      <c r="D4920" s="25"/>
      <c r="E4920" s="25"/>
      <c r="F4920" s="25"/>
      <c r="G4920" s="66"/>
    </row>
    <row r="4921" spans="1:7">
      <c r="A4921" s="23"/>
      <c r="B4921" s="24"/>
      <c r="C4921" s="25"/>
      <c r="D4921" s="25"/>
      <c r="E4921" s="25"/>
      <c r="F4921" s="25"/>
      <c r="G4921" s="66"/>
    </row>
    <row r="4922" spans="1:7">
      <c r="A4922" s="23"/>
      <c r="B4922" s="24"/>
      <c r="C4922" s="25"/>
      <c r="D4922" s="25"/>
      <c r="E4922" s="25"/>
      <c r="F4922" s="25"/>
      <c r="G4922" s="66"/>
    </row>
    <row r="4923" spans="1:7">
      <c r="A4923" s="23"/>
      <c r="B4923" s="24"/>
      <c r="C4923" s="25"/>
      <c r="D4923" s="25"/>
      <c r="E4923" s="25"/>
      <c r="F4923" s="25"/>
      <c r="G4923" s="66"/>
    </row>
    <row r="4924" spans="1:7">
      <c r="A4924" s="23"/>
      <c r="B4924" s="24"/>
      <c r="C4924" s="25"/>
      <c r="D4924" s="25"/>
      <c r="E4924" s="25"/>
      <c r="F4924" s="25"/>
      <c r="G4924" s="66"/>
    </row>
    <row r="4925" spans="1:7">
      <c r="A4925" s="23"/>
      <c r="B4925" s="24"/>
      <c r="C4925" s="25"/>
      <c r="D4925" s="25"/>
      <c r="E4925" s="25"/>
      <c r="F4925" s="25"/>
      <c r="G4925" s="66"/>
    </row>
    <row r="4926" spans="1:7">
      <c r="A4926" s="23"/>
      <c r="B4926" s="24"/>
      <c r="C4926" s="25"/>
      <c r="D4926" s="25"/>
      <c r="E4926" s="25"/>
      <c r="F4926" s="25"/>
      <c r="G4926" s="66"/>
    </row>
    <row r="4927" spans="1:7">
      <c r="A4927" s="23"/>
      <c r="B4927" s="24"/>
      <c r="C4927" s="25"/>
      <c r="D4927" s="25"/>
      <c r="E4927" s="25"/>
      <c r="F4927" s="25"/>
      <c r="G4927" s="66"/>
    </row>
    <row r="4928" spans="1:7">
      <c r="A4928" s="23"/>
      <c r="B4928" s="24"/>
      <c r="C4928" s="25"/>
      <c r="D4928" s="25"/>
      <c r="E4928" s="25"/>
      <c r="F4928" s="25"/>
      <c r="G4928" s="66"/>
    </row>
    <row r="4929" spans="1:7">
      <c r="A4929" s="23"/>
      <c r="B4929" s="24"/>
      <c r="C4929" s="25"/>
      <c r="D4929" s="25"/>
      <c r="E4929" s="25"/>
      <c r="F4929" s="25"/>
      <c r="G4929" s="66"/>
    </row>
    <row r="4930" spans="1:7">
      <c r="A4930" s="23"/>
      <c r="B4930" s="24"/>
      <c r="C4930" s="25"/>
      <c r="D4930" s="25"/>
      <c r="E4930" s="25"/>
      <c r="F4930" s="25"/>
      <c r="G4930" s="66"/>
    </row>
    <row r="4931" spans="1:7">
      <c r="A4931" s="23"/>
      <c r="B4931" s="24"/>
      <c r="C4931" s="25"/>
      <c r="D4931" s="25"/>
      <c r="E4931" s="25"/>
      <c r="F4931" s="25"/>
      <c r="G4931" s="66"/>
    </row>
    <row r="4932" spans="1:7">
      <c r="A4932" s="23"/>
      <c r="B4932" s="24"/>
      <c r="C4932" s="25"/>
      <c r="D4932" s="25"/>
      <c r="E4932" s="25"/>
      <c r="F4932" s="25"/>
      <c r="G4932" s="66"/>
    </row>
    <row r="4933" spans="1:7">
      <c r="A4933" s="23"/>
      <c r="B4933" s="24"/>
      <c r="C4933" s="25"/>
      <c r="D4933" s="25"/>
      <c r="E4933" s="25"/>
      <c r="F4933" s="25"/>
      <c r="G4933" s="66"/>
    </row>
    <row r="4934" spans="1:7">
      <c r="A4934" s="23"/>
      <c r="B4934" s="24"/>
      <c r="C4934" s="25"/>
      <c r="D4934" s="25"/>
      <c r="E4934" s="25"/>
      <c r="F4934" s="25"/>
      <c r="G4934" s="66"/>
    </row>
    <row r="4935" spans="1:7">
      <c r="A4935" s="23"/>
      <c r="B4935" s="24"/>
      <c r="C4935" s="25"/>
      <c r="D4935" s="25"/>
      <c r="E4935" s="25"/>
      <c r="F4935" s="25"/>
      <c r="G4935" s="66"/>
    </row>
    <row r="4936" spans="1:7">
      <c r="A4936" s="23"/>
      <c r="B4936" s="24"/>
      <c r="C4936" s="25"/>
      <c r="D4936" s="25"/>
      <c r="E4936" s="25"/>
      <c r="F4936" s="25"/>
      <c r="G4936" s="66"/>
    </row>
    <row r="4937" spans="1:7">
      <c r="A4937" s="23"/>
      <c r="B4937" s="24"/>
      <c r="C4937" s="25"/>
      <c r="D4937" s="25"/>
      <c r="E4937" s="25"/>
      <c r="F4937" s="25"/>
      <c r="G4937" s="66"/>
    </row>
    <row r="4938" spans="1:7">
      <c r="A4938" s="23"/>
      <c r="B4938" s="24"/>
      <c r="C4938" s="25"/>
      <c r="D4938" s="25"/>
      <c r="E4938" s="25"/>
      <c r="F4938" s="25"/>
      <c r="G4938" s="66"/>
    </row>
    <row r="4939" spans="1:7">
      <c r="A4939" s="23"/>
      <c r="B4939" s="24"/>
      <c r="C4939" s="25"/>
      <c r="D4939" s="25"/>
      <c r="E4939" s="25"/>
      <c r="F4939" s="25"/>
      <c r="G4939" s="66"/>
    </row>
    <row r="4940" spans="1:7">
      <c r="A4940" s="23"/>
      <c r="B4940" s="24"/>
      <c r="C4940" s="25"/>
      <c r="D4940" s="25"/>
      <c r="E4940" s="25"/>
      <c r="F4940" s="25"/>
      <c r="G4940" s="66"/>
    </row>
    <row r="4941" spans="1:7">
      <c r="A4941" s="23"/>
      <c r="B4941" s="24"/>
      <c r="C4941" s="25"/>
      <c r="D4941" s="25"/>
      <c r="E4941" s="25"/>
      <c r="F4941" s="25"/>
      <c r="G4941" s="66"/>
    </row>
    <row r="4942" spans="1:7">
      <c r="A4942" s="23"/>
      <c r="B4942" s="24"/>
      <c r="C4942" s="25"/>
      <c r="D4942" s="25"/>
      <c r="E4942" s="25"/>
      <c r="F4942" s="25"/>
      <c r="G4942" s="66"/>
    </row>
    <row r="4943" spans="1:7">
      <c r="A4943" s="23"/>
      <c r="B4943" s="24"/>
      <c r="C4943" s="25"/>
      <c r="D4943" s="25"/>
      <c r="E4943" s="25"/>
      <c r="F4943" s="25"/>
      <c r="G4943" s="66"/>
    </row>
    <row r="4944" spans="1:7">
      <c r="A4944" s="23"/>
      <c r="B4944" s="24"/>
      <c r="C4944" s="25"/>
      <c r="D4944" s="25"/>
      <c r="E4944" s="25"/>
      <c r="F4944" s="25"/>
      <c r="G4944" s="66"/>
    </row>
    <row r="4945" spans="1:7">
      <c r="A4945" s="23"/>
      <c r="B4945" s="24"/>
      <c r="C4945" s="25"/>
      <c r="D4945" s="25"/>
      <c r="E4945" s="25"/>
      <c r="F4945" s="25"/>
      <c r="G4945" s="66"/>
    </row>
    <row r="4946" spans="1:7">
      <c r="A4946" s="23"/>
      <c r="B4946" s="24"/>
      <c r="C4946" s="25"/>
      <c r="D4946" s="25"/>
      <c r="E4946" s="25"/>
      <c r="F4946" s="25"/>
      <c r="G4946" s="66"/>
    </row>
    <row r="4947" spans="1:7">
      <c r="A4947" s="23"/>
      <c r="B4947" s="24"/>
      <c r="C4947" s="25"/>
      <c r="D4947" s="25"/>
      <c r="E4947" s="25"/>
      <c r="F4947" s="25"/>
      <c r="G4947" s="66"/>
    </row>
    <row r="4948" spans="1:7">
      <c r="A4948" s="23"/>
      <c r="B4948" s="24"/>
      <c r="C4948" s="25"/>
      <c r="D4948" s="25"/>
      <c r="E4948" s="25"/>
      <c r="F4948" s="25"/>
      <c r="G4948" s="66"/>
    </row>
    <row r="4949" spans="1:7">
      <c r="A4949" s="23"/>
      <c r="B4949" s="24"/>
      <c r="C4949" s="25"/>
      <c r="D4949" s="25"/>
      <c r="E4949" s="25"/>
      <c r="F4949" s="25"/>
      <c r="G4949" s="66"/>
    </row>
    <row r="4950" spans="1:7">
      <c r="A4950" s="23"/>
      <c r="B4950" s="24"/>
      <c r="C4950" s="25"/>
      <c r="D4950" s="25"/>
      <c r="E4950" s="25"/>
      <c r="F4950" s="25"/>
      <c r="G4950" s="66"/>
    </row>
    <row r="4951" spans="1:7">
      <c r="A4951" s="23"/>
      <c r="B4951" s="24"/>
      <c r="C4951" s="25"/>
      <c r="D4951" s="25"/>
      <c r="E4951" s="25"/>
      <c r="F4951" s="25"/>
      <c r="G4951" s="66"/>
    </row>
    <row r="4952" spans="1:7">
      <c r="A4952" s="23"/>
      <c r="B4952" s="24"/>
      <c r="C4952" s="25"/>
      <c r="D4952" s="25"/>
      <c r="E4952" s="25"/>
      <c r="F4952" s="25"/>
      <c r="G4952" s="66"/>
    </row>
    <row r="4953" spans="1:7">
      <c r="A4953" s="23"/>
      <c r="B4953" s="24"/>
      <c r="C4953" s="25"/>
      <c r="D4953" s="25"/>
      <c r="E4953" s="25"/>
      <c r="F4953" s="25"/>
      <c r="G4953" s="66"/>
    </row>
    <row r="4954" spans="1:7">
      <c r="A4954" s="23"/>
      <c r="B4954" s="24"/>
      <c r="C4954" s="25"/>
      <c r="D4954" s="25"/>
      <c r="E4954" s="25"/>
      <c r="F4954" s="25"/>
      <c r="G4954" s="66"/>
    </row>
    <row r="4955" spans="1:7">
      <c r="A4955" s="23"/>
      <c r="B4955" s="24"/>
      <c r="C4955" s="25"/>
      <c r="D4955" s="25"/>
      <c r="E4955" s="25"/>
      <c r="F4955" s="25"/>
      <c r="G4955" s="66"/>
    </row>
    <row r="4956" spans="1:7">
      <c r="A4956" s="23"/>
      <c r="B4956" s="24"/>
      <c r="C4956" s="25"/>
      <c r="D4956" s="25"/>
      <c r="E4956" s="25"/>
      <c r="F4956" s="25"/>
      <c r="G4956" s="66"/>
    </row>
    <row r="4957" spans="1:7">
      <c r="A4957" s="23"/>
      <c r="B4957" s="24"/>
      <c r="C4957" s="25"/>
      <c r="D4957" s="25"/>
      <c r="E4957" s="25"/>
      <c r="F4957" s="25"/>
      <c r="G4957" s="66"/>
    </row>
    <row r="4958" spans="1:7">
      <c r="A4958" s="23"/>
      <c r="B4958" s="24"/>
      <c r="C4958" s="25"/>
      <c r="D4958" s="25"/>
      <c r="E4958" s="25"/>
      <c r="F4958" s="25"/>
      <c r="G4958" s="66"/>
    </row>
    <row r="4959" spans="1:7">
      <c r="A4959" s="23"/>
      <c r="B4959" s="24"/>
      <c r="C4959" s="25"/>
      <c r="D4959" s="25"/>
      <c r="E4959" s="25"/>
      <c r="F4959" s="25"/>
      <c r="G4959" s="66"/>
    </row>
    <row r="4960" spans="1:7">
      <c r="A4960" s="23"/>
      <c r="B4960" s="24"/>
      <c r="C4960" s="25"/>
      <c r="D4960" s="25"/>
      <c r="E4960" s="25"/>
      <c r="F4960" s="25"/>
      <c r="G4960" s="66"/>
    </row>
    <row r="4961" spans="1:7">
      <c r="A4961" s="23"/>
      <c r="B4961" s="24"/>
      <c r="C4961" s="25"/>
      <c r="D4961" s="25"/>
      <c r="E4961" s="25"/>
      <c r="F4961" s="25"/>
      <c r="G4961" s="66"/>
    </row>
    <row r="4962" spans="1:7">
      <c r="A4962" s="23"/>
      <c r="B4962" s="24"/>
      <c r="C4962" s="25"/>
      <c r="D4962" s="25"/>
      <c r="E4962" s="25"/>
      <c r="F4962" s="25"/>
      <c r="G4962" s="66"/>
    </row>
    <row r="4963" spans="1:7">
      <c r="A4963" s="23"/>
      <c r="B4963" s="24"/>
      <c r="C4963" s="25"/>
      <c r="D4963" s="25"/>
      <c r="E4963" s="25"/>
      <c r="F4963" s="25"/>
      <c r="G4963" s="66"/>
    </row>
    <row r="4964" spans="1:7">
      <c r="A4964" s="23"/>
      <c r="B4964" s="24"/>
      <c r="C4964" s="25"/>
      <c r="D4964" s="25"/>
      <c r="E4964" s="25"/>
      <c r="F4964" s="25"/>
      <c r="G4964" s="66"/>
    </row>
    <row r="4965" spans="1:7">
      <c r="A4965" s="23"/>
      <c r="B4965" s="24"/>
      <c r="C4965" s="25"/>
      <c r="D4965" s="25"/>
      <c r="E4965" s="25"/>
      <c r="F4965" s="25"/>
      <c r="G4965" s="66"/>
    </row>
    <row r="4966" spans="1:7">
      <c r="A4966" s="23"/>
      <c r="B4966" s="24"/>
      <c r="C4966" s="25"/>
      <c r="D4966" s="25"/>
      <c r="E4966" s="25"/>
      <c r="F4966" s="25"/>
      <c r="G4966" s="66"/>
    </row>
    <row r="4967" spans="1:7">
      <c r="A4967" s="23"/>
      <c r="B4967" s="24"/>
      <c r="C4967" s="25"/>
      <c r="D4967" s="25"/>
      <c r="E4967" s="25"/>
      <c r="F4967" s="25"/>
      <c r="G4967" s="66"/>
    </row>
    <row r="4968" spans="1:7">
      <c r="A4968" s="23"/>
      <c r="B4968" s="24"/>
      <c r="C4968" s="25"/>
      <c r="D4968" s="25"/>
      <c r="E4968" s="25"/>
      <c r="F4968" s="25"/>
      <c r="G4968" s="66"/>
    </row>
    <row r="4969" spans="1:7">
      <c r="A4969" s="23"/>
      <c r="B4969" s="24"/>
      <c r="C4969" s="25"/>
      <c r="D4969" s="25"/>
      <c r="E4969" s="25"/>
      <c r="F4969" s="25"/>
      <c r="G4969" s="66"/>
    </row>
    <row r="4970" spans="1:7">
      <c r="A4970" s="23"/>
      <c r="B4970" s="24"/>
      <c r="C4970" s="25"/>
      <c r="D4970" s="25"/>
      <c r="E4970" s="25"/>
      <c r="F4970" s="25"/>
      <c r="G4970" s="66"/>
    </row>
    <row r="4971" spans="1:7">
      <c r="A4971" s="23"/>
      <c r="B4971" s="24"/>
      <c r="C4971" s="25"/>
      <c r="D4971" s="25"/>
      <c r="E4971" s="25"/>
      <c r="F4971" s="25"/>
      <c r="G4971" s="66"/>
    </row>
    <row r="4972" spans="1:7">
      <c r="A4972" s="23"/>
      <c r="B4972" s="24"/>
      <c r="C4972" s="25"/>
      <c r="D4972" s="25"/>
      <c r="E4972" s="25"/>
      <c r="F4972" s="25"/>
      <c r="G4972" s="66"/>
    </row>
    <row r="4973" spans="1:7">
      <c r="A4973" s="23"/>
      <c r="B4973" s="24"/>
      <c r="C4973" s="25"/>
      <c r="D4973" s="25"/>
      <c r="E4973" s="25"/>
      <c r="F4973" s="25"/>
      <c r="G4973" s="66"/>
    </row>
    <row r="4974" spans="1:7">
      <c r="A4974" s="23"/>
      <c r="B4974" s="24"/>
      <c r="C4974" s="25"/>
      <c r="D4974" s="25"/>
      <c r="E4974" s="25"/>
      <c r="F4974" s="25"/>
      <c r="G4974" s="66"/>
    </row>
    <row r="4975" spans="1:7">
      <c r="A4975" s="23"/>
      <c r="B4975" s="24"/>
      <c r="C4975" s="25"/>
      <c r="D4975" s="25"/>
      <c r="E4975" s="25"/>
      <c r="F4975" s="25"/>
      <c r="G4975" s="66"/>
    </row>
    <row r="4976" spans="1:7">
      <c r="A4976" s="23"/>
      <c r="B4976" s="24"/>
      <c r="C4976" s="25"/>
      <c r="D4976" s="25"/>
      <c r="E4976" s="25"/>
      <c r="F4976" s="25"/>
      <c r="G4976" s="66"/>
    </row>
    <row r="4977" spans="1:7">
      <c r="A4977" s="23"/>
      <c r="B4977" s="24"/>
      <c r="C4977" s="25"/>
      <c r="D4977" s="25"/>
      <c r="E4977" s="25"/>
      <c r="F4977" s="25"/>
      <c r="G4977" s="66"/>
    </row>
    <row r="4978" spans="1:7">
      <c r="A4978" s="23"/>
      <c r="B4978" s="24"/>
      <c r="C4978" s="25"/>
      <c r="D4978" s="25"/>
      <c r="E4978" s="25"/>
      <c r="F4978" s="25"/>
      <c r="G4978" s="66"/>
    </row>
    <row r="4979" spans="1:7">
      <c r="A4979" s="23"/>
      <c r="B4979" s="24"/>
      <c r="C4979" s="25"/>
      <c r="D4979" s="25"/>
      <c r="E4979" s="25"/>
      <c r="F4979" s="25"/>
      <c r="G4979" s="66"/>
    </row>
    <row r="4980" spans="1:7">
      <c r="A4980" s="23"/>
      <c r="B4980" s="24"/>
      <c r="C4980" s="25"/>
      <c r="D4980" s="25"/>
      <c r="E4980" s="25"/>
      <c r="F4980" s="25"/>
      <c r="G4980" s="66"/>
    </row>
    <row r="4981" spans="1:7">
      <c r="A4981" s="23"/>
      <c r="B4981" s="24"/>
      <c r="C4981" s="25"/>
      <c r="D4981" s="25"/>
      <c r="E4981" s="25"/>
      <c r="F4981" s="25"/>
      <c r="G4981" s="66"/>
    </row>
    <row r="4982" spans="1:7">
      <c r="A4982" s="23"/>
      <c r="B4982" s="24"/>
      <c r="C4982" s="25"/>
      <c r="D4982" s="25"/>
      <c r="E4982" s="25"/>
      <c r="F4982" s="25"/>
      <c r="G4982" s="66"/>
    </row>
    <row r="4983" spans="1:7">
      <c r="A4983" s="23"/>
      <c r="B4983" s="24"/>
      <c r="C4983" s="25"/>
      <c r="D4983" s="25"/>
      <c r="E4983" s="25"/>
      <c r="F4983" s="25"/>
      <c r="G4983" s="66"/>
    </row>
    <row r="4984" spans="1:7">
      <c r="A4984" s="23"/>
      <c r="B4984" s="24"/>
      <c r="C4984" s="25"/>
      <c r="D4984" s="25"/>
      <c r="E4984" s="25"/>
      <c r="F4984" s="25"/>
      <c r="G4984" s="66"/>
    </row>
    <row r="4985" spans="1:7">
      <c r="A4985" s="23"/>
      <c r="B4985" s="24"/>
      <c r="C4985" s="25"/>
      <c r="D4985" s="25"/>
      <c r="E4985" s="25"/>
      <c r="F4985" s="25"/>
      <c r="G4985" s="66"/>
    </row>
    <row r="4986" spans="1:7">
      <c r="A4986" s="23"/>
      <c r="B4986" s="24"/>
      <c r="C4986" s="25"/>
      <c r="D4986" s="25"/>
      <c r="E4986" s="25"/>
      <c r="F4986" s="25"/>
      <c r="G4986" s="66"/>
    </row>
    <row r="4987" spans="1:7">
      <c r="A4987" s="23"/>
      <c r="B4987" s="24"/>
      <c r="C4987" s="25"/>
      <c r="D4987" s="25"/>
      <c r="E4987" s="25"/>
      <c r="F4987" s="25"/>
      <c r="G4987" s="66"/>
    </row>
    <row r="4988" spans="1:7">
      <c r="A4988" s="23"/>
      <c r="B4988" s="24"/>
      <c r="C4988" s="25"/>
      <c r="D4988" s="25"/>
      <c r="E4988" s="25"/>
      <c r="F4988" s="25"/>
      <c r="G4988" s="66"/>
    </row>
    <row r="4989" spans="1:7">
      <c r="A4989" s="23"/>
      <c r="B4989" s="24"/>
      <c r="C4989" s="25"/>
      <c r="D4989" s="25"/>
      <c r="E4989" s="25"/>
      <c r="F4989" s="25"/>
      <c r="G4989" s="66"/>
    </row>
    <row r="4990" spans="1:7">
      <c r="A4990" s="23"/>
      <c r="B4990" s="24"/>
      <c r="C4990" s="25"/>
      <c r="D4990" s="25"/>
      <c r="E4990" s="25"/>
      <c r="F4990" s="25"/>
      <c r="G4990" s="66"/>
    </row>
    <row r="4991" spans="1:7">
      <c r="A4991" s="23"/>
      <c r="B4991" s="24"/>
      <c r="C4991" s="25"/>
      <c r="D4991" s="25"/>
      <c r="E4991" s="25"/>
      <c r="F4991" s="25"/>
      <c r="G4991" s="66"/>
    </row>
    <row r="4992" spans="1:7">
      <c r="A4992" s="23"/>
      <c r="B4992" s="24"/>
      <c r="C4992" s="25"/>
      <c r="D4992" s="25"/>
      <c r="E4992" s="25"/>
      <c r="F4992" s="25"/>
      <c r="G4992" s="66"/>
    </row>
    <row r="4993" spans="1:7">
      <c r="A4993" s="23"/>
      <c r="B4993" s="24"/>
      <c r="C4993" s="25"/>
      <c r="D4993" s="25"/>
      <c r="E4993" s="25"/>
      <c r="F4993" s="25"/>
      <c r="G4993" s="66"/>
    </row>
    <row r="4994" spans="1:7">
      <c r="A4994" s="23"/>
      <c r="B4994" s="24"/>
      <c r="C4994" s="25"/>
      <c r="D4994" s="25"/>
      <c r="E4994" s="25"/>
      <c r="F4994" s="25"/>
      <c r="G4994" s="66"/>
    </row>
    <row r="4995" spans="1:7">
      <c r="A4995" s="23"/>
      <c r="B4995" s="24"/>
      <c r="C4995" s="25"/>
      <c r="D4995" s="25"/>
      <c r="E4995" s="25"/>
      <c r="F4995" s="25"/>
      <c r="G4995" s="66"/>
    </row>
    <row r="4996" spans="1:7">
      <c r="A4996" s="23"/>
      <c r="B4996" s="24"/>
      <c r="C4996" s="25"/>
      <c r="D4996" s="25"/>
      <c r="E4996" s="25"/>
      <c r="F4996" s="25"/>
      <c r="G4996" s="66"/>
    </row>
    <row r="4997" spans="1:7">
      <c r="A4997" s="23"/>
      <c r="B4997" s="24"/>
      <c r="C4997" s="25"/>
      <c r="D4997" s="25"/>
      <c r="E4997" s="25"/>
      <c r="F4997" s="25"/>
      <c r="G4997" s="66"/>
    </row>
    <row r="4998" spans="1:7">
      <c r="A4998" s="23"/>
      <c r="B4998" s="24"/>
      <c r="C4998" s="25"/>
      <c r="D4998" s="25"/>
      <c r="E4998" s="25"/>
      <c r="F4998" s="25"/>
      <c r="G4998" s="66"/>
    </row>
    <row r="4999" spans="1:7">
      <c r="A4999" s="23"/>
      <c r="B4999" s="24"/>
      <c r="C4999" s="25"/>
      <c r="D4999" s="25"/>
      <c r="E4999" s="25"/>
      <c r="F4999" s="25"/>
      <c r="G4999" s="66"/>
    </row>
    <row r="5000" spans="1:7">
      <c r="A5000" s="23"/>
      <c r="B5000" s="24"/>
      <c r="C5000" s="25"/>
      <c r="D5000" s="25"/>
      <c r="E5000" s="25"/>
      <c r="F5000" s="25"/>
      <c r="G5000" s="66"/>
    </row>
    <row r="5001" spans="1:7">
      <c r="A5001" s="23"/>
      <c r="B5001" s="24"/>
      <c r="C5001" s="25"/>
      <c r="D5001" s="25"/>
      <c r="E5001" s="25"/>
      <c r="F5001" s="25"/>
      <c r="G5001" s="66"/>
    </row>
    <row r="5002" spans="1:7">
      <c r="A5002" s="23"/>
      <c r="B5002" s="24"/>
      <c r="C5002" s="25"/>
      <c r="D5002" s="25"/>
      <c r="E5002" s="25"/>
      <c r="F5002" s="25"/>
      <c r="G5002" s="66"/>
    </row>
    <row r="5003" spans="1:7">
      <c r="A5003" s="23"/>
      <c r="B5003" s="24"/>
      <c r="C5003" s="25"/>
      <c r="D5003" s="25"/>
      <c r="E5003" s="25"/>
      <c r="F5003" s="25"/>
      <c r="G5003" s="66"/>
    </row>
    <row r="5004" spans="1:7">
      <c r="A5004" s="23"/>
      <c r="B5004" s="24"/>
      <c r="C5004" s="25"/>
      <c r="D5004" s="25"/>
      <c r="E5004" s="25"/>
      <c r="F5004" s="25"/>
      <c r="G5004" s="66"/>
    </row>
    <row r="5005" spans="1:7">
      <c r="A5005" s="23"/>
      <c r="B5005" s="24"/>
      <c r="C5005" s="25"/>
      <c r="D5005" s="25"/>
      <c r="E5005" s="25"/>
      <c r="F5005" s="25"/>
      <c r="G5005" s="66"/>
    </row>
    <row r="5006" spans="1:7">
      <c r="A5006" s="23"/>
      <c r="B5006" s="24"/>
      <c r="C5006" s="25"/>
      <c r="D5006" s="25"/>
      <c r="E5006" s="25"/>
      <c r="F5006" s="25"/>
      <c r="G5006" s="66"/>
    </row>
    <row r="5007" spans="1:7">
      <c r="A5007" s="23"/>
      <c r="B5007" s="24"/>
      <c r="C5007" s="25"/>
      <c r="D5007" s="25"/>
      <c r="E5007" s="25"/>
      <c r="F5007" s="25"/>
      <c r="G5007" s="66"/>
    </row>
    <row r="5008" spans="1:7">
      <c r="A5008" s="23"/>
      <c r="B5008" s="24"/>
      <c r="C5008" s="25"/>
      <c r="D5008" s="25"/>
      <c r="E5008" s="25"/>
      <c r="F5008" s="25"/>
      <c r="G5008" s="66"/>
    </row>
    <row r="5009" spans="1:7">
      <c r="A5009" s="23"/>
      <c r="B5009" s="24"/>
      <c r="C5009" s="25"/>
      <c r="D5009" s="25"/>
      <c r="E5009" s="25"/>
      <c r="F5009" s="25"/>
      <c r="G5009" s="66"/>
    </row>
    <row r="5010" spans="1:7">
      <c r="A5010" s="23"/>
      <c r="B5010" s="24"/>
      <c r="C5010" s="25"/>
      <c r="D5010" s="25"/>
      <c r="E5010" s="25"/>
      <c r="F5010" s="25"/>
      <c r="G5010" s="66"/>
    </row>
    <row r="5011" spans="1:7">
      <c r="A5011" s="23"/>
      <c r="B5011" s="24"/>
      <c r="C5011" s="25"/>
      <c r="D5011" s="25"/>
      <c r="E5011" s="25"/>
      <c r="F5011" s="25"/>
      <c r="G5011" s="66"/>
    </row>
    <row r="5012" spans="1:7">
      <c r="A5012" s="23"/>
      <c r="B5012" s="24"/>
      <c r="C5012" s="25"/>
      <c r="D5012" s="25"/>
      <c r="E5012" s="25"/>
      <c r="F5012" s="25"/>
      <c r="G5012" s="66"/>
    </row>
    <row r="5013" spans="1:7">
      <c r="A5013" s="23"/>
      <c r="B5013" s="24"/>
      <c r="C5013" s="25"/>
      <c r="D5013" s="25"/>
      <c r="E5013" s="25"/>
      <c r="F5013" s="25"/>
      <c r="G5013" s="66"/>
    </row>
    <row r="5014" spans="1:7">
      <c r="A5014" s="23"/>
      <c r="B5014" s="24"/>
      <c r="C5014" s="25"/>
      <c r="D5014" s="25"/>
      <c r="E5014" s="25"/>
      <c r="F5014" s="25"/>
      <c r="G5014" s="66"/>
    </row>
    <row r="5015" spans="1:7">
      <c r="A5015" s="23"/>
      <c r="B5015" s="24"/>
      <c r="C5015" s="25"/>
      <c r="D5015" s="25"/>
      <c r="E5015" s="25"/>
      <c r="F5015" s="25"/>
      <c r="G5015" s="66"/>
    </row>
    <row r="5016" spans="1:7">
      <c r="A5016" s="23"/>
      <c r="B5016" s="24"/>
      <c r="C5016" s="25"/>
      <c r="D5016" s="25"/>
      <c r="E5016" s="25"/>
      <c r="F5016" s="25"/>
      <c r="G5016" s="66"/>
    </row>
    <row r="5017" spans="1:7">
      <c r="A5017" s="23"/>
      <c r="B5017" s="24"/>
      <c r="C5017" s="25"/>
      <c r="D5017" s="25"/>
      <c r="E5017" s="25"/>
      <c r="F5017" s="25"/>
      <c r="G5017" s="66"/>
    </row>
    <row r="5018" spans="1:7">
      <c r="A5018" s="23"/>
      <c r="B5018" s="24"/>
      <c r="C5018" s="25"/>
      <c r="D5018" s="25"/>
      <c r="E5018" s="25"/>
      <c r="F5018" s="25"/>
      <c r="G5018" s="66"/>
    </row>
    <row r="5019" spans="1:7">
      <c r="A5019" s="23"/>
      <c r="B5019" s="24"/>
      <c r="C5019" s="25"/>
      <c r="D5019" s="25"/>
      <c r="E5019" s="25"/>
      <c r="F5019" s="25"/>
      <c r="G5019" s="66"/>
    </row>
    <row r="5020" spans="1:7">
      <c r="A5020" s="23"/>
      <c r="B5020" s="24"/>
      <c r="C5020" s="25"/>
      <c r="D5020" s="25"/>
      <c r="E5020" s="25"/>
      <c r="F5020" s="25"/>
      <c r="G5020" s="66"/>
    </row>
    <row r="5021" spans="1:7">
      <c r="A5021" s="23"/>
      <c r="B5021" s="24"/>
      <c r="C5021" s="25"/>
      <c r="D5021" s="25"/>
      <c r="E5021" s="25"/>
      <c r="F5021" s="25"/>
      <c r="G5021" s="66"/>
    </row>
    <row r="5022" spans="1:7">
      <c r="A5022" s="23"/>
      <c r="B5022" s="24"/>
      <c r="C5022" s="25"/>
      <c r="D5022" s="25"/>
      <c r="E5022" s="25"/>
      <c r="F5022" s="25"/>
      <c r="G5022" s="66"/>
    </row>
    <row r="5023" spans="1:7">
      <c r="A5023" s="23"/>
      <c r="B5023" s="24"/>
      <c r="C5023" s="25"/>
      <c r="D5023" s="25"/>
      <c r="E5023" s="25"/>
      <c r="F5023" s="25"/>
      <c r="G5023" s="66"/>
    </row>
    <row r="5024" spans="1:7">
      <c r="A5024" s="23"/>
      <c r="B5024" s="24"/>
      <c r="C5024" s="25"/>
      <c r="D5024" s="25"/>
      <c r="E5024" s="25"/>
      <c r="F5024" s="25"/>
      <c r="G5024" s="66"/>
    </row>
    <row r="5025" spans="1:7">
      <c r="A5025" s="23"/>
      <c r="B5025" s="24"/>
      <c r="C5025" s="25"/>
      <c r="D5025" s="25"/>
      <c r="E5025" s="25"/>
      <c r="F5025" s="25"/>
      <c r="G5025" s="66"/>
    </row>
    <row r="5026" spans="1:7">
      <c r="A5026" s="23"/>
      <c r="B5026" s="24"/>
      <c r="C5026" s="25"/>
      <c r="D5026" s="25"/>
      <c r="E5026" s="25"/>
      <c r="F5026" s="25"/>
      <c r="G5026" s="66"/>
    </row>
    <row r="5027" spans="1:7">
      <c r="A5027" s="23"/>
      <c r="B5027" s="24"/>
      <c r="C5027" s="25"/>
      <c r="D5027" s="25"/>
      <c r="E5027" s="25"/>
      <c r="F5027" s="25"/>
      <c r="G5027" s="66"/>
    </row>
    <row r="5028" spans="1:7">
      <c r="A5028" s="23"/>
      <c r="B5028" s="24"/>
      <c r="C5028" s="25"/>
      <c r="D5028" s="25"/>
      <c r="E5028" s="25"/>
      <c r="F5028" s="25"/>
      <c r="G5028" s="66"/>
    </row>
    <row r="5029" spans="1:7">
      <c r="A5029" s="23"/>
      <c r="B5029" s="24"/>
      <c r="C5029" s="25"/>
      <c r="D5029" s="25"/>
      <c r="E5029" s="25"/>
      <c r="F5029" s="25"/>
      <c r="G5029" s="66"/>
    </row>
    <row r="5030" spans="1:7">
      <c r="A5030" s="23"/>
      <c r="B5030" s="24"/>
      <c r="C5030" s="25"/>
      <c r="D5030" s="25"/>
      <c r="E5030" s="25"/>
      <c r="F5030" s="25"/>
      <c r="G5030" s="66"/>
    </row>
    <row r="5031" spans="1:7">
      <c r="A5031" s="23"/>
      <c r="B5031" s="24"/>
      <c r="C5031" s="25"/>
      <c r="D5031" s="25"/>
      <c r="E5031" s="25"/>
      <c r="F5031" s="25"/>
      <c r="G5031" s="66"/>
    </row>
    <row r="5032" spans="1:7">
      <c r="A5032" s="23"/>
      <c r="B5032" s="24"/>
      <c r="C5032" s="25"/>
      <c r="D5032" s="25"/>
      <c r="E5032" s="25"/>
      <c r="F5032" s="25"/>
      <c r="G5032" s="66"/>
    </row>
    <row r="5033" spans="1:7">
      <c r="A5033" s="23"/>
      <c r="B5033" s="24"/>
      <c r="C5033" s="25"/>
      <c r="D5033" s="25"/>
      <c r="E5033" s="25"/>
      <c r="F5033" s="25"/>
      <c r="G5033" s="66"/>
    </row>
    <row r="5034" spans="1:7">
      <c r="A5034" s="23"/>
      <c r="B5034" s="24"/>
      <c r="C5034" s="25"/>
      <c r="D5034" s="25"/>
      <c r="E5034" s="25"/>
      <c r="F5034" s="25"/>
      <c r="G5034" s="66"/>
    </row>
    <row r="5035" spans="1:7">
      <c r="A5035" s="23"/>
      <c r="B5035" s="24"/>
      <c r="C5035" s="25"/>
      <c r="D5035" s="25"/>
      <c r="E5035" s="25"/>
      <c r="F5035" s="25"/>
      <c r="G5035" s="66"/>
    </row>
    <row r="5036" spans="1:7">
      <c r="A5036" s="23"/>
      <c r="B5036" s="24"/>
      <c r="C5036" s="25"/>
      <c r="D5036" s="25"/>
      <c r="E5036" s="25"/>
      <c r="F5036" s="25"/>
      <c r="G5036" s="66"/>
    </row>
    <row r="5037" spans="1:7">
      <c r="A5037" s="23"/>
      <c r="B5037" s="24"/>
      <c r="C5037" s="25"/>
      <c r="D5037" s="25"/>
      <c r="E5037" s="25"/>
      <c r="F5037" s="25"/>
      <c r="G5037" s="66"/>
    </row>
    <row r="5038" spans="1:7">
      <c r="A5038" s="23"/>
      <c r="B5038" s="24"/>
      <c r="C5038" s="25"/>
      <c r="D5038" s="25"/>
      <c r="E5038" s="25"/>
      <c r="F5038" s="25"/>
      <c r="G5038" s="66"/>
    </row>
    <row r="5039" spans="1:7">
      <c r="A5039" s="23"/>
      <c r="B5039" s="24"/>
      <c r="C5039" s="25"/>
      <c r="D5039" s="25"/>
      <c r="E5039" s="25"/>
      <c r="F5039" s="25"/>
      <c r="G5039" s="66"/>
    </row>
    <row r="5040" spans="1:7">
      <c r="A5040" s="23"/>
      <c r="B5040" s="24"/>
      <c r="C5040" s="25"/>
      <c r="D5040" s="25"/>
      <c r="E5040" s="25"/>
      <c r="F5040" s="25"/>
      <c r="G5040" s="66"/>
    </row>
    <row r="5041" spans="1:7">
      <c r="A5041" s="23"/>
      <c r="B5041" s="24"/>
      <c r="C5041" s="25"/>
      <c r="D5041" s="25"/>
      <c r="E5041" s="25"/>
      <c r="F5041" s="25"/>
      <c r="G5041" s="66"/>
    </row>
    <row r="5042" spans="1:7">
      <c r="A5042" s="23"/>
      <c r="B5042" s="24"/>
      <c r="C5042" s="25"/>
      <c r="D5042" s="25"/>
      <c r="E5042" s="25"/>
      <c r="F5042" s="25"/>
      <c r="G5042" s="66"/>
    </row>
    <row r="5043" spans="1:7">
      <c r="A5043" s="23"/>
      <c r="B5043" s="24"/>
      <c r="C5043" s="25"/>
      <c r="D5043" s="25"/>
      <c r="E5043" s="25"/>
      <c r="F5043" s="25"/>
      <c r="G5043" s="66"/>
    </row>
    <row r="5044" spans="1:7">
      <c r="A5044" s="23"/>
      <c r="B5044" s="24"/>
      <c r="C5044" s="25"/>
      <c r="D5044" s="25"/>
      <c r="E5044" s="25"/>
      <c r="F5044" s="25"/>
      <c r="G5044" s="66"/>
    </row>
    <row r="5045" spans="1:7">
      <c r="A5045" s="23"/>
      <c r="B5045" s="24"/>
      <c r="C5045" s="25"/>
      <c r="D5045" s="25"/>
      <c r="E5045" s="25"/>
      <c r="F5045" s="25"/>
      <c r="G5045" s="66"/>
    </row>
    <row r="5046" spans="1:7">
      <c r="A5046" s="23"/>
      <c r="B5046" s="24"/>
      <c r="C5046" s="25"/>
      <c r="D5046" s="25"/>
      <c r="E5046" s="25"/>
      <c r="F5046" s="25"/>
      <c r="G5046" s="66"/>
    </row>
    <row r="5047" spans="1:7">
      <c r="A5047" s="23"/>
      <c r="B5047" s="24"/>
      <c r="C5047" s="25"/>
      <c r="D5047" s="25"/>
      <c r="E5047" s="25"/>
      <c r="F5047" s="25"/>
      <c r="G5047" s="66"/>
    </row>
    <row r="5048" spans="1:7">
      <c r="A5048" s="23"/>
      <c r="B5048" s="24"/>
      <c r="C5048" s="25"/>
      <c r="D5048" s="25"/>
      <c r="E5048" s="25"/>
      <c r="F5048" s="25"/>
      <c r="G5048" s="66"/>
    </row>
    <row r="5049" spans="1:7">
      <c r="A5049" s="23"/>
      <c r="B5049" s="24"/>
      <c r="C5049" s="25"/>
      <c r="D5049" s="25"/>
      <c r="E5049" s="25"/>
      <c r="F5049" s="25"/>
      <c r="G5049" s="66"/>
    </row>
    <row r="5050" spans="1:7">
      <c r="A5050" s="23"/>
      <c r="B5050" s="24"/>
      <c r="C5050" s="25"/>
      <c r="D5050" s="25"/>
      <c r="E5050" s="25"/>
      <c r="F5050" s="25"/>
      <c r="G5050" s="66"/>
    </row>
    <row r="5051" spans="1:7">
      <c r="A5051" s="23"/>
      <c r="B5051" s="24"/>
      <c r="C5051" s="25"/>
      <c r="D5051" s="25"/>
      <c r="E5051" s="25"/>
      <c r="F5051" s="25"/>
      <c r="G5051" s="66"/>
    </row>
    <row r="5052" spans="1:7">
      <c r="A5052" s="23"/>
      <c r="B5052" s="24"/>
      <c r="C5052" s="25"/>
      <c r="D5052" s="25"/>
      <c r="E5052" s="25"/>
      <c r="F5052" s="25"/>
      <c r="G5052" s="66"/>
    </row>
    <row r="5053" spans="1:7">
      <c r="A5053" s="23"/>
      <c r="B5053" s="24"/>
      <c r="C5053" s="25"/>
      <c r="D5053" s="25"/>
      <c r="E5053" s="25"/>
      <c r="F5053" s="25"/>
      <c r="G5053" s="66"/>
    </row>
    <row r="5054" spans="1:7">
      <c r="A5054" s="23"/>
      <c r="B5054" s="24"/>
      <c r="C5054" s="25"/>
      <c r="D5054" s="25"/>
      <c r="E5054" s="25"/>
      <c r="F5054" s="25"/>
      <c r="G5054" s="66"/>
    </row>
    <row r="5055" spans="1:7">
      <c r="A5055" s="23"/>
      <c r="B5055" s="24"/>
      <c r="C5055" s="25"/>
      <c r="D5055" s="25"/>
      <c r="E5055" s="25"/>
      <c r="F5055" s="25"/>
      <c r="G5055" s="66"/>
    </row>
    <row r="5056" spans="1:7">
      <c r="A5056" s="23"/>
      <c r="B5056" s="24"/>
      <c r="C5056" s="25"/>
      <c r="D5056" s="25"/>
      <c r="E5056" s="25"/>
      <c r="F5056" s="25"/>
      <c r="G5056" s="66"/>
    </row>
    <row r="5057" spans="1:7">
      <c r="A5057" s="23"/>
      <c r="B5057" s="24"/>
      <c r="C5057" s="25"/>
      <c r="D5057" s="25"/>
      <c r="E5057" s="25"/>
      <c r="F5057" s="25"/>
      <c r="G5057" s="66"/>
    </row>
    <row r="5058" spans="1:7">
      <c r="A5058" s="23"/>
      <c r="B5058" s="24"/>
      <c r="C5058" s="25"/>
      <c r="D5058" s="25"/>
      <c r="E5058" s="25"/>
      <c r="F5058" s="25"/>
      <c r="G5058" s="66"/>
    </row>
    <row r="5059" spans="1:7">
      <c r="A5059" s="23"/>
      <c r="B5059" s="24"/>
      <c r="C5059" s="25"/>
      <c r="D5059" s="25"/>
      <c r="E5059" s="25"/>
      <c r="F5059" s="25"/>
      <c r="G5059" s="66"/>
    </row>
    <row r="5060" spans="1:7">
      <c r="A5060" s="23"/>
      <c r="B5060" s="24"/>
      <c r="C5060" s="25"/>
      <c r="D5060" s="25"/>
      <c r="E5060" s="25"/>
      <c r="F5060" s="25"/>
      <c r="G5060" s="66"/>
    </row>
    <row r="5061" spans="1:7">
      <c r="A5061" s="23"/>
      <c r="B5061" s="24"/>
      <c r="C5061" s="25"/>
      <c r="D5061" s="25"/>
      <c r="E5061" s="25"/>
      <c r="F5061" s="25"/>
      <c r="G5061" s="66"/>
    </row>
    <row r="5062" spans="1:7">
      <c r="A5062" s="23"/>
      <c r="B5062" s="24"/>
      <c r="C5062" s="25"/>
      <c r="D5062" s="25"/>
      <c r="E5062" s="25"/>
      <c r="F5062" s="25"/>
      <c r="G5062" s="66"/>
    </row>
    <row r="5063" spans="1:7">
      <c r="A5063" s="23"/>
      <c r="B5063" s="24"/>
      <c r="C5063" s="25"/>
      <c r="D5063" s="25"/>
      <c r="E5063" s="25"/>
      <c r="F5063" s="25"/>
      <c r="G5063" s="66"/>
    </row>
    <row r="5064" spans="1:7">
      <c r="A5064" s="23"/>
      <c r="B5064" s="24"/>
      <c r="C5064" s="25"/>
      <c r="D5064" s="25"/>
      <c r="E5064" s="25"/>
      <c r="F5064" s="25"/>
      <c r="G5064" s="66"/>
    </row>
    <row r="5065" spans="1:7">
      <c r="A5065" s="23"/>
      <c r="B5065" s="24"/>
      <c r="C5065" s="25"/>
      <c r="D5065" s="25"/>
      <c r="E5065" s="25"/>
      <c r="F5065" s="25"/>
      <c r="G5065" s="66"/>
    </row>
    <row r="5066" spans="1:7">
      <c r="A5066" s="23"/>
      <c r="B5066" s="24"/>
      <c r="C5066" s="25"/>
      <c r="D5066" s="25"/>
      <c r="E5066" s="25"/>
      <c r="F5066" s="25"/>
      <c r="G5066" s="66"/>
    </row>
    <row r="5067" spans="1:7">
      <c r="A5067" s="23"/>
      <c r="B5067" s="24"/>
      <c r="C5067" s="25"/>
      <c r="D5067" s="25"/>
      <c r="E5067" s="25"/>
      <c r="F5067" s="25"/>
      <c r="G5067" s="66"/>
    </row>
    <row r="5068" spans="1:7">
      <c r="A5068" s="23"/>
      <c r="B5068" s="24"/>
      <c r="C5068" s="25"/>
      <c r="D5068" s="25"/>
      <c r="E5068" s="25"/>
      <c r="F5068" s="25"/>
      <c r="G5068" s="66"/>
    </row>
    <row r="5069" spans="1:7">
      <c r="A5069" s="23"/>
      <c r="B5069" s="24"/>
      <c r="C5069" s="25"/>
      <c r="D5069" s="25"/>
      <c r="E5069" s="25"/>
      <c r="F5069" s="25"/>
      <c r="G5069" s="66"/>
    </row>
    <row r="5070" spans="1:7">
      <c r="A5070" s="23"/>
      <c r="B5070" s="24"/>
      <c r="C5070" s="25"/>
      <c r="D5070" s="25"/>
      <c r="E5070" s="25"/>
      <c r="F5070" s="25"/>
      <c r="G5070" s="66"/>
    </row>
    <row r="5071" spans="1:7">
      <c r="A5071" s="23"/>
      <c r="B5071" s="24"/>
      <c r="C5071" s="25"/>
      <c r="D5071" s="25"/>
      <c r="E5071" s="25"/>
      <c r="F5071" s="25"/>
      <c r="G5071" s="66"/>
    </row>
    <row r="5072" spans="1:7">
      <c r="A5072" s="23"/>
      <c r="B5072" s="24"/>
      <c r="C5072" s="25"/>
      <c r="D5072" s="25"/>
      <c r="E5072" s="25"/>
      <c r="F5072" s="25"/>
      <c r="G5072" s="66"/>
    </row>
    <row r="5073" spans="1:7">
      <c r="A5073" s="23"/>
      <c r="B5073" s="24"/>
      <c r="C5073" s="25"/>
      <c r="D5073" s="25"/>
      <c r="E5073" s="25"/>
      <c r="F5073" s="25"/>
      <c r="G5073" s="66"/>
    </row>
    <row r="5074" spans="1:7">
      <c r="A5074" s="23"/>
      <c r="B5074" s="24"/>
      <c r="C5074" s="25"/>
      <c r="D5074" s="25"/>
      <c r="E5074" s="25"/>
      <c r="F5074" s="25"/>
      <c r="G5074" s="66"/>
    </row>
    <row r="5075" spans="1:7">
      <c r="A5075" s="23"/>
      <c r="B5075" s="24"/>
      <c r="C5075" s="25"/>
      <c r="D5075" s="25"/>
      <c r="E5075" s="25"/>
      <c r="F5075" s="25"/>
      <c r="G5075" s="66"/>
    </row>
    <row r="5076" spans="1:7">
      <c r="A5076" s="23"/>
      <c r="B5076" s="24"/>
      <c r="C5076" s="25"/>
      <c r="D5076" s="25"/>
      <c r="E5076" s="25"/>
      <c r="F5076" s="25"/>
      <c r="G5076" s="66"/>
    </row>
    <row r="5077" spans="1:7">
      <c r="A5077" s="23"/>
      <c r="B5077" s="24"/>
      <c r="C5077" s="25"/>
      <c r="D5077" s="25"/>
      <c r="E5077" s="25"/>
      <c r="F5077" s="25"/>
      <c r="G5077" s="66"/>
    </row>
    <row r="5078" spans="1:7">
      <c r="A5078" s="23"/>
      <c r="B5078" s="24"/>
      <c r="C5078" s="25"/>
      <c r="D5078" s="25"/>
      <c r="E5078" s="25"/>
      <c r="F5078" s="25"/>
      <c r="G5078" s="66"/>
    </row>
    <row r="5079" spans="1:7">
      <c r="A5079" s="23"/>
      <c r="B5079" s="24"/>
      <c r="C5079" s="25"/>
      <c r="D5079" s="25"/>
      <c r="E5079" s="25"/>
      <c r="F5079" s="25"/>
      <c r="G5079" s="66"/>
    </row>
    <row r="5080" spans="1:7">
      <c r="A5080" s="23"/>
      <c r="B5080" s="24"/>
      <c r="C5080" s="25"/>
      <c r="D5080" s="25"/>
      <c r="E5080" s="25"/>
      <c r="F5080" s="25"/>
      <c r="G5080" s="66"/>
    </row>
    <row r="5081" spans="1:7">
      <c r="A5081" s="23"/>
      <c r="B5081" s="24"/>
      <c r="C5081" s="25"/>
      <c r="D5081" s="25"/>
      <c r="E5081" s="25"/>
      <c r="F5081" s="25"/>
      <c r="G5081" s="66"/>
    </row>
    <row r="5082" spans="1:7">
      <c r="A5082" s="23"/>
      <c r="B5082" s="24"/>
      <c r="C5082" s="25"/>
      <c r="D5082" s="25"/>
      <c r="E5082" s="25"/>
      <c r="F5082" s="25"/>
      <c r="G5082" s="66"/>
    </row>
    <row r="5083" spans="1:7">
      <c r="A5083" s="23"/>
      <c r="B5083" s="24"/>
      <c r="C5083" s="25"/>
      <c r="D5083" s="25"/>
      <c r="E5083" s="25"/>
      <c r="F5083" s="25"/>
      <c r="G5083" s="66"/>
    </row>
    <row r="5084" spans="1:7">
      <c r="A5084" s="23"/>
      <c r="B5084" s="24"/>
      <c r="C5084" s="25"/>
      <c r="D5084" s="25"/>
      <c r="E5084" s="25"/>
      <c r="F5084" s="25"/>
      <c r="G5084" s="66"/>
    </row>
    <row r="5085" spans="1:7">
      <c r="A5085" s="23"/>
      <c r="B5085" s="24"/>
      <c r="C5085" s="25"/>
      <c r="D5085" s="25"/>
      <c r="E5085" s="25"/>
      <c r="F5085" s="25"/>
      <c r="G5085" s="66"/>
    </row>
    <row r="5086" spans="1:7">
      <c r="A5086" s="23"/>
      <c r="B5086" s="24"/>
      <c r="C5086" s="25"/>
      <c r="D5086" s="25"/>
      <c r="E5086" s="25"/>
      <c r="F5086" s="25"/>
      <c r="G5086" s="66"/>
    </row>
    <row r="5087" spans="1:7">
      <c r="A5087" s="23"/>
      <c r="B5087" s="24"/>
      <c r="C5087" s="25"/>
      <c r="D5087" s="25"/>
      <c r="E5087" s="25"/>
      <c r="F5087" s="25"/>
      <c r="G5087" s="66"/>
    </row>
    <row r="5088" spans="1:7">
      <c r="A5088" s="23"/>
      <c r="B5088" s="24"/>
      <c r="C5088" s="25"/>
      <c r="D5088" s="25"/>
      <c r="E5088" s="25"/>
      <c r="F5088" s="25"/>
      <c r="G5088" s="66"/>
    </row>
    <row r="5089" spans="1:7">
      <c r="A5089" s="23"/>
      <c r="B5089" s="24"/>
      <c r="C5089" s="25"/>
      <c r="D5089" s="25"/>
      <c r="E5089" s="25"/>
      <c r="F5089" s="25"/>
      <c r="G5089" s="66"/>
    </row>
    <row r="5090" spans="1:7">
      <c r="A5090" s="23"/>
      <c r="B5090" s="24"/>
      <c r="C5090" s="25"/>
      <c r="D5090" s="25"/>
      <c r="E5090" s="25"/>
      <c r="F5090" s="25"/>
      <c r="G5090" s="66"/>
    </row>
    <row r="5091" spans="1:7">
      <c r="A5091" s="23"/>
      <c r="B5091" s="24"/>
      <c r="C5091" s="25"/>
      <c r="D5091" s="25"/>
      <c r="E5091" s="25"/>
      <c r="F5091" s="25"/>
      <c r="G5091" s="66"/>
    </row>
    <row r="5092" spans="1:7">
      <c r="A5092" s="23"/>
      <c r="B5092" s="24"/>
      <c r="C5092" s="25"/>
      <c r="D5092" s="25"/>
      <c r="E5092" s="25"/>
      <c r="F5092" s="25"/>
      <c r="G5092" s="66"/>
    </row>
    <row r="5093" spans="1:7">
      <c r="A5093" s="23"/>
      <c r="B5093" s="24"/>
      <c r="C5093" s="25"/>
      <c r="D5093" s="25"/>
      <c r="E5093" s="25"/>
      <c r="F5093" s="25"/>
      <c r="G5093" s="66"/>
    </row>
    <row r="5094" spans="1:7">
      <c r="A5094" s="23"/>
      <c r="B5094" s="24"/>
      <c r="C5094" s="25"/>
      <c r="D5094" s="25"/>
      <c r="E5094" s="25"/>
      <c r="F5094" s="25"/>
      <c r="G5094" s="66"/>
    </row>
    <row r="5095" spans="1:7">
      <c r="A5095" s="23"/>
      <c r="B5095" s="24"/>
      <c r="C5095" s="25"/>
      <c r="D5095" s="25"/>
      <c r="E5095" s="25"/>
      <c r="F5095" s="25"/>
      <c r="G5095" s="66"/>
    </row>
    <row r="5096" spans="1:7">
      <c r="A5096" s="23"/>
      <c r="B5096" s="24"/>
      <c r="C5096" s="25"/>
      <c r="D5096" s="25"/>
      <c r="E5096" s="25"/>
      <c r="F5096" s="25"/>
      <c r="G5096" s="66"/>
    </row>
    <row r="5097" spans="1:7">
      <c r="A5097" s="23"/>
      <c r="B5097" s="24"/>
      <c r="C5097" s="25"/>
      <c r="D5097" s="25"/>
      <c r="E5097" s="25"/>
      <c r="F5097" s="25"/>
      <c r="G5097" s="66"/>
    </row>
    <row r="5098" spans="1:7">
      <c r="A5098" s="23"/>
      <c r="B5098" s="24"/>
      <c r="C5098" s="25"/>
      <c r="D5098" s="25"/>
      <c r="E5098" s="25"/>
      <c r="F5098" s="25"/>
      <c r="G5098" s="66"/>
    </row>
    <row r="5099" spans="1:7">
      <c r="A5099" s="23"/>
      <c r="B5099" s="24"/>
      <c r="C5099" s="25"/>
      <c r="D5099" s="25"/>
      <c r="E5099" s="25"/>
      <c r="F5099" s="25"/>
      <c r="G5099" s="66"/>
    </row>
    <row r="5100" spans="1:7">
      <c r="A5100" s="23"/>
      <c r="B5100" s="24"/>
      <c r="C5100" s="25"/>
      <c r="D5100" s="25"/>
      <c r="E5100" s="25"/>
      <c r="F5100" s="25"/>
      <c r="G5100" s="66"/>
    </row>
    <row r="5101" spans="1:7">
      <c r="A5101" s="23"/>
      <c r="B5101" s="24"/>
      <c r="C5101" s="25"/>
      <c r="D5101" s="25"/>
      <c r="E5101" s="25"/>
      <c r="F5101" s="25"/>
      <c r="G5101" s="66"/>
    </row>
    <row r="5102" spans="1:7">
      <c r="A5102" s="23"/>
      <c r="B5102" s="24"/>
      <c r="C5102" s="25"/>
      <c r="D5102" s="25"/>
      <c r="E5102" s="25"/>
      <c r="F5102" s="25"/>
      <c r="G5102" s="66"/>
    </row>
    <row r="5103" spans="1:7">
      <c r="A5103" s="23"/>
      <c r="B5103" s="24"/>
      <c r="C5103" s="25"/>
      <c r="D5103" s="25"/>
      <c r="E5103" s="25"/>
      <c r="F5103" s="25"/>
      <c r="G5103" s="66"/>
    </row>
    <row r="5104" spans="1:7">
      <c r="A5104" s="23"/>
      <c r="B5104" s="24"/>
      <c r="C5104" s="25"/>
      <c r="D5104" s="25"/>
      <c r="E5104" s="25"/>
      <c r="F5104" s="25"/>
      <c r="G5104" s="66"/>
    </row>
    <row r="5105" spans="1:7">
      <c r="A5105" s="23"/>
      <c r="B5105" s="24"/>
      <c r="C5105" s="25"/>
      <c r="D5105" s="25"/>
      <c r="E5105" s="25"/>
      <c r="F5105" s="25"/>
      <c r="G5105" s="66"/>
    </row>
    <row r="5106" spans="1:7">
      <c r="A5106" s="23"/>
      <c r="B5106" s="24"/>
      <c r="C5106" s="25"/>
      <c r="D5106" s="25"/>
      <c r="E5106" s="25"/>
      <c r="F5106" s="25"/>
      <c r="G5106" s="66"/>
    </row>
    <row r="5107" spans="1:7">
      <c r="A5107" s="23"/>
      <c r="B5107" s="24"/>
      <c r="C5107" s="25"/>
      <c r="D5107" s="25"/>
      <c r="E5107" s="25"/>
      <c r="F5107" s="25"/>
      <c r="G5107" s="66"/>
    </row>
    <row r="5108" spans="1:7">
      <c r="A5108" s="23"/>
      <c r="B5108" s="24"/>
      <c r="C5108" s="25"/>
      <c r="D5108" s="25"/>
      <c r="E5108" s="25"/>
      <c r="F5108" s="25"/>
      <c r="G5108" s="66"/>
    </row>
    <row r="5109" spans="1:7">
      <c r="A5109" s="23"/>
      <c r="B5109" s="24"/>
      <c r="C5109" s="25"/>
      <c r="D5109" s="25"/>
      <c r="E5109" s="25"/>
      <c r="F5109" s="25"/>
      <c r="G5109" s="66"/>
    </row>
    <row r="5110" spans="1:7">
      <c r="A5110" s="23"/>
      <c r="B5110" s="24"/>
      <c r="C5110" s="25"/>
      <c r="D5110" s="25"/>
      <c r="E5110" s="25"/>
      <c r="F5110" s="25"/>
      <c r="G5110" s="66"/>
    </row>
    <row r="5111" spans="1:7">
      <c r="A5111" s="23"/>
      <c r="B5111" s="24"/>
      <c r="C5111" s="25"/>
      <c r="D5111" s="25"/>
      <c r="E5111" s="25"/>
      <c r="F5111" s="25"/>
      <c r="G5111" s="66"/>
    </row>
    <row r="5112" spans="1:7">
      <c r="A5112" s="23"/>
      <c r="B5112" s="24"/>
      <c r="C5112" s="25"/>
      <c r="D5112" s="25"/>
      <c r="E5112" s="25"/>
      <c r="F5112" s="25"/>
      <c r="G5112" s="66"/>
    </row>
    <row r="5113" spans="1:7">
      <c r="A5113" s="23"/>
      <c r="B5113" s="24"/>
      <c r="C5113" s="25"/>
      <c r="D5113" s="25"/>
      <c r="E5113" s="25"/>
      <c r="F5113" s="25"/>
      <c r="G5113" s="66"/>
    </row>
    <row r="5114" spans="1:7">
      <c r="A5114" s="23"/>
      <c r="B5114" s="24"/>
      <c r="C5114" s="25"/>
      <c r="D5114" s="25"/>
      <c r="E5114" s="25"/>
      <c r="F5114" s="25"/>
      <c r="G5114" s="66"/>
    </row>
    <row r="5115" spans="1:7">
      <c r="A5115" s="23"/>
      <c r="B5115" s="24"/>
      <c r="C5115" s="25"/>
      <c r="D5115" s="25"/>
      <c r="E5115" s="25"/>
      <c r="F5115" s="25"/>
      <c r="G5115" s="66"/>
    </row>
    <row r="5116" spans="1:7">
      <c r="A5116" s="23"/>
      <c r="B5116" s="24"/>
      <c r="C5116" s="25"/>
      <c r="D5116" s="25"/>
      <c r="E5116" s="25"/>
      <c r="F5116" s="25"/>
      <c r="G5116" s="66"/>
    </row>
    <row r="5117" spans="1:7">
      <c r="A5117" s="23"/>
      <c r="B5117" s="24"/>
      <c r="C5117" s="25"/>
      <c r="D5117" s="25"/>
      <c r="E5117" s="25"/>
      <c r="F5117" s="25"/>
      <c r="G5117" s="66"/>
    </row>
    <row r="5118" spans="1:7">
      <c r="A5118" s="23"/>
      <c r="B5118" s="24"/>
      <c r="C5118" s="25"/>
      <c r="D5118" s="25"/>
      <c r="E5118" s="25"/>
      <c r="F5118" s="25"/>
      <c r="G5118" s="66"/>
    </row>
    <row r="5119" spans="1:7">
      <c r="A5119" s="23"/>
      <c r="B5119" s="24"/>
      <c r="C5119" s="25"/>
      <c r="D5119" s="25"/>
      <c r="E5119" s="25"/>
      <c r="F5119" s="25"/>
      <c r="G5119" s="66"/>
    </row>
    <row r="5120" spans="1:7">
      <c r="A5120" s="23"/>
      <c r="B5120" s="24"/>
      <c r="C5120" s="25"/>
      <c r="D5120" s="25"/>
      <c r="E5120" s="25"/>
      <c r="F5120" s="25"/>
      <c r="G5120" s="66"/>
    </row>
    <row r="5121" spans="1:7">
      <c r="A5121" s="23"/>
      <c r="B5121" s="24"/>
      <c r="C5121" s="25"/>
      <c r="D5121" s="25"/>
      <c r="E5121" s="25"/>
      <c r="F5121" s="25"/>
      <c r="G5121" s="66"/>
    </row>
    <row r="5122" spans="1:7">
      <c r="A5122" s="23"/>
      <c r="B5122" s="24"/>
      <c r="C5122" s="25"/>
      <c r="D5122" s="25"/>
      <c r="E5122" s="25"/>
      <c r="F5122" s="25"/>
      <c r="G5122" s="66"/>
    </row>
    <row r="5123" spans="1:7">
      <c r="A5123" s="23"/>
      <c r="B5123" s="24"/>
      <c r="C5123" s="25"/>
      <c r="D5123" s="25"/>
      <c r="E5123" s="25"/>
      <c r="F5123" s="25"/>
      <c r="G5123" s="66"/>
    </row>
    <row r="5124" spans="1:7">
      <c r="A5124" s="23"/>
      <c r="B5124" s="24"/>
      <c r="C5124" s="25"/>
      <c r="D5124" s="25"/>
      <c r="E5124" s="25"/>
      <c r="F5124" s="25"/>
      <c r="G5124" s="66"/>
    </row>
    <row r="5125" spans="1:7">
      <c r="A5125" s="23"/>
      <c r="B5125" s="24"/>
      <c r="C5125" s="25"/>
      <c r="D5125" s="25"/>
      <c r="E5125" s="25"/>
      <c r="F5125" s="25"/>
      <c r="G5125" s="66"/>
    </row>
    <row r="5126" spans="1:7">
      <c r="A5126" s="23"/>
      <c r="B5126" s="24"/>
      <c r="C5126" s="25"/>
      <c r="D5126" s="25"/>
      <c r="E5126" s="25"/>
      <c r="F5126" s="25"/>
      <c r="G5126" s="66"/>
    </row>
    <row r="5127" spans="1:7">
      <c r="A5127" s="23"/>
      <c r="B5127" s="24"/>
      <c r="C5127" s="25"/>
      <c r="D5127" s="25"/>
      <c r="E5127" s="25"/>
      <c r="F5127" s="25"/>
      <c r="G5127" s="66"/>
    </row>
    <row r="5128" spans="1:7">
      <c r="A5128" s="23"/>
      <c r="B5128" s="24"/>
      <c r="C5128" s="25"/>
      <c r="D5128" s="25"/>
      <c r="E5128" s="25"/>
      <c r="F5128" s="25"/>
      <c r="G5128" s="66"/>
    </row>
    <row r="5129" spans="1:7">
      <c r="A5129" s="23"/>
      <c r="B5129" s="24"/>
      <c r="C5129" s="25"/>
      <c r="D5129" s="25"/>
      <c r="E5129" s="25"/>
      <c r="F5129" s="25"/>
      <c r="G5129" s="66"/>
    </row>
    <row r="5130" spans="1:7">
      <c r="A5130" s="23"/>
      <c r="B5130" s="24"/>
      <c r="C5130" s="25"/>
      <c r="D5130" s="25"/>
      <c r="E5130" s="25"/>
      <c r="F5130" s="25"/>
      <c r="G5130" s="66"/>
    </row>
    <row r="5131" spans="1:7">
      <c r="A5131" s="23"/>
      <c r="B5131" s="24"/>
      <c r="C5131" s="25"/>
      <c r="D5131" s="25"/>
      <c r="E5131" s="25"/>
      <c r="F5131" s="25"/>
      <c r="G5131" s="66"/>
    </row>
    <row r="5132" spans="1:7">
      <c r="A5132" s="23"/>
      <c r="B5132" s="24"/>
      <c r="C5132" s="25"/>
      <c r="D5132" s="25"/>
      <c r="E5132" s="25"/>
      <c r="F5132" s="25"/>
      <c r="G5132" s="66"/>
    </row>
    <row r="5133" spans="1:7">
      <c r="A5133" s="23"/>
      <c r="B5133" s="24"/>
      <c r="C5133" s="25"/>
      <c r="D5133" s="25"/>
      <c r="E5133" s="25"/>
      <c r="F5133" s="25"/>
      <c r="G5133" s="66"/>
    </row>
    <row r="5134" spans="1:7">
      <c r="A5134" s="23"/>
      <c r="B5134" s="24"/>
      <c r="C5134" s="25"/>
      <c r="D5134" s="25"/>
      <c r="E5134" s="25"/>
      <c r="F5134" s="25"/>
      <c r="G5134" s="66"/>
    </row>
    <row r="5135" spans="1:7">
      <c r="A5135" s="23"/>
      <c r="B5135" s="24"/>
      <c r="C5135" s="25"/>
      <c r="D5135" s="25"/>
      <c r="E5135" s="25"/>
      <c r="F5135" s="25"/>
      <c r="G5135" s="66"/>
    </row>
    <row r="5136" spans="1:7">
      <c r="A5136" s="23"/>
      <c r="B5136" s="24"/>
      <c r="C5136" s="25"/>
      <c r="D5136" s="25"/>
      <c r="E5136" s="25"/>
      <c r="F5136" s="25"/>
      <c r="G5136" s="66"/>
    </row>
    <row r="5137" spans="1:7">
      <c r="A5137" s="23"/>
      <c r="B5137" s="24"/>
      <c r="C5137" s="25"/>
      <c r="D5137" s="25"/>
      <c r="E5137" s="25"/>
      <c r="F5137" s="25"/>
      <c r="G5137" s="66"/>
    </row>
    <row r="5138" spans="1:7">
      <c r="A5138" s="23"/>
      <c r="B5138" s="24"/>
      <c r="C5138" s="25"/>
      <c r="D5138" s="25"/>
      <c r="E5138" s="25"/>
      <c r="F5138" s="25"/>
      <c r="G5138" s="66"/>
    </row>
    <row r="5139" spans="1:7">
      <c r="A5139" s="23"/>
      <c r="B5139" s="24"/>
      <c r="C5139" s="25"/>
      <c r="D5139" s="25"/>
      <c r="E5139" s="25"/>
      <c r="F5139" s="25"/>
      <c r="G5139" s="66"/>
    </row>
    <row r="5140" spans="1:7">
      <c r="A5140" s="23"/>
      <c r="B5140" s="24"/>
      <c r="C5140" s="25"/>
      <c r="D5140" s="25"/>
      <c r="E5140" s="25"/>
      <c r="F5140" s="25"/>
      <c r="G5140" s="66"/>
    </row>
    <row r="5141" spans="1:7">
      <c r="A5141" s="23"/>
      <c r="B5141" s="24"/>
      <c r="C5141" s="25"/>
      <c r="D5141" s="25"/>
      <c r="E5141" s="25"/>
      <c r="F5141" s="25"/>
      <c r="G5141" s="66"/>
    </row>
    <row r="5142" spans="1:7">
      <c r="A5142" s="23"/>
      <c r="B5142" s="24"/>
      <c r="C5142" s="25"/>
      <c r="D5142" s="25"/>
      <c r="E5142" s="25"/>
      <c r="F5142" s="25"/>
      <c r="G5142" s="66"/>
    </row>
    <row r="5143" spans="1:7">
      <c r="A5143" s="23"/>
      <c r="B5143" s="24"/>
      <c r="C5143" s="25"/>
      <c r="D5143" s="25"/>
      <c r="E5143" s="25"/>
      <c r="F5143" s="25"/>
      <c r="G5143" s="66"/>
    </row>
    <row r="5144" spans="1:7">
      <c r="A5144" s="23"/>
      <c r="B5144" s="24"/>
      <c r="C5144" s="25"/>
      <c r="D5144" s="25"/>
      <c r="E5144" s="25"/>
      <c r="F5144" s="25"/>
      <c r="G5144" s="66"/>
    </row>
    <row r="5145" spans="1:7">
      <c r="A5145" s="23"/>
      <c r="B5145" s="24"/>
      <c r="C5145" s="25"/>
      <c r="D5145" s="25"/>
      <c r="E5145" s="25"/>
      <c r="F5145" s="25"/>
      <c r="G5145" s="66"/>
    </row>
    <row r="5146" spans="1:7">
      <c r="A5146" s="23"/>
      <c r="B5146" s="24"/>
      <c r="C5146" s="25"/>
      <c r="D5146" s="25"/>
      <c r="E5146" s="25"/>
      <c r="F5146" s="25"/>
      <c r="G5146" s="66"/>
    </row>
    <row r="5147" spans="1:7">
      <c r="A5147" s="23"/>
      <c r="B5147" s="24"/>
      <c r="C5147" s="25"/>
      <c r="D5147" s="25"/>
      <c r="E5147" s="25"/>
      <c r="F5147" s="25"/>
      <c r="G5147" s="66"/>
    </row>
    <row r="5148" spans="1:7">
      <c r="A5148" s="23"/>
      <c r="B5148" s="24"/>
      <c r="C5148" s="25"/>
      <c r="D5148" s="25"/>
      <c r="E5148" s="25"/>
      <c r="F5148" s="25"/>
      <c r="G5148" s="66"/>
    </row>
    <row r="5149" spans="1:7">
      <c r="A5149" s="23"/>
      <c r="B5149" s="24"/>
      <c r="C5149" s="25"/>
      <c r="D5149" s="25"/>
      <c r="E5149" s="25"/>
      <c r="F5149" s="25"/>
      <c r="G5149" s="66"/>
    </row>
    <row r="5150" spans="1:7">
      <c r="A5150" s="23"/>
      <c r="B5150" s="24"/>
      <c r="C5150" s="25"/>
      <c r="D5150" s="25"/>
      <c r="E5150" s="25"/>
      <c r="F5150" s="25"/>
      <c r="G5150" s="66"/>
    </row>
    <row r="5151" spans="1:7">
      <c r="A5151" s="23"/>
      <c r="B5151" s="24"/>
      <c r="C5151" s="25"/>
      <c r="D5151" s="25"/>
      <c r="E5151" s="25"/>
      <c r="F5151" s="25"/>
      <c r="G5151" s="66"/>
    </row>
    <row r="5152" spans="1:7">
      <c r="A5152" s="23"/>
      <c r="B5152" s="24"/>
      <c r="C5152" s="25"/>
      <c r="D5152" s="25"/>
      <c r="E5152" s="25"/>
      <c r="F5152" s="25"/>
      <c r="G5152" s="66"/>
    </row>
    <row r="5153" spans="1:7">
      <c r="A5153" s="23"/>
      <c r="B5153" s="24"/>
      <c r="C5153" s="25"/>
      <c r="D5153" s="25"/>
      <c r="E5153" s="25"/>
      <c r="F5153" s="25"/>
      <c r="G5153" s="66"/>
    </row>
    <row r="5154" spans="1:7">
      <c r="A5154" s="23"/>
      <c r="B5154" s="24"/>
      <c r="C5154" s="25"/>
      <c r="D5154" s="25"/>
      <c r="E5154" s="25"/>
      <c r="F5154" s="25"/>
      <c r="G5154" s="66"/>
    </row>
    <row r="5155" spans="1:7">
      <c r="A5155" s="23"/>
      <c r="B5155" s="24"/>
      <c r="C5155" s="25"/>
      <c r="D5155" s="25"/>
      <c r="E5155" s="25"/>
      <c r="F5155" s="25"/>
      <c r="G5155" s="66"/>
    </row>
    <row r="5156" spans="1:7">
      <c r="A5156" s="23"/>
      <c r="B5156" s="24"/>
      <c r="C5156" s="25"/>
      <c r="D5156" s="25"/>
      <c r="E5156" s="25"/>
      <c r="F5156" s="25"/>
      <c r="G5156" s="66"/>
    </row>
    <row r="5157" spans="1:7">
      <c r="A5157" s="23"/>
      <c r="B5157" s="24"/>
      <c r="C5157" s="25"/>
      <c r="D5157" s="25"/>
      <c r="E5157" s="25"/>
      <c r="F5157" s="25"/>
      <c r="G5157" s="66"/>
    </row>
    <row r="5158" spans="1:7">
      <c r="A5158" s="23"/>
      <c r="B5158" s="24"/>
      <c r="C5158" s="25"/>
      <c r="D5158" s="25"/>
      <c r="E5158" s="25"/>
      <c r="F5158" s="25"/>
      <c r="G5158" s="66"/>
    </row>
    <row r="5159" spans="1:7">
      <c r="A5159" s="23"/>
      <c r="B5159" s="24"/>
      <c r="C5159" s="25"/>
      <c r="D5159" s="25"/>
      <c r="E5159" s="25"/>
      <c r="F5159" s="25"/>
      <c r="G5159" s="66"/>
    </row>
    <row r="5160" spans="1:7">
      <c r="A5160" s="23"/>
      <c r="B5160" s="24"/>
      <c r="C5160" s="25"/>
      <c r="D5160" s="25"/>
      <c r="E5160" s="25"/>
      <c r="F5160" s="25"/>
      <c r="G5160" s="66"/>
    </row>
    <row r="5161" spans="1:7">
      <c r="A5161" s="23"/>
      <c r="B5161" s="24"/>
      <c r="C5161" s="25"/>
      <c r="D5161" s="25"/>
      <c r="E5161" s="25"/>
      <c r="F5161" s="25"/>
      <c r="G5161" s="66"/>
    </row>
    <row r="5162" spans="1:7">
      <c r="A5162" s="23"/>
      <c r="B5162" s="24"/>
      <c r="C5162" s="25"/>
      <c r="D5162" s="25"/>
      <c r="E5162" s="25"/>
      <c r="F5162" s="25"/>
      <c r="G5162" s="66"/>
    </row>
    <row r="5163" spans="1:7">
      <c r="A5163" s="23"/>
      <c r="B5163" s="24"/>
      <c r="C5163" s="25"/>
      <c r="D5163" s="25"/>
      <c r="E5163" s="25"/>
      <c r="F5163" s="25"/>
      <c r="G5163" s="66"/>
    </row>
    <row r="5164" spans="1:7">
      <c r="A5164" s="23"/>
      <c r="B5164" s="24"/>
      <c r="C5164" s="25"/>
      <c r="D5164" s="25"/>
      <c r="E5164" s="25"/>
      <c r="F5164" s="25"/>
      <c r="G5164" s="66"/>
    </row>
    <row r="5165" spans="1:7">
      <c r="A5165" s="23"/>
      <c r="B5165" s="24"/>
      <c r="C5165" s="25"/>
      <c r="D5165" s="25"/>
      <c r="E5165" s="25"/>
      <c r="F5165" s="25"/>
      <c r="G5165" s="66"/>
    </row>
    <row r="5166" spans="1:7">
      <c r="A5166" s="23"/>
      <c r="B5166" s="24"/>
      <c r="C5166" s="25"/>
      <c r="D5166" s="25"/>
      <c r="E5166" s="25"/>
      <c r="F5166" s="25"/>
      <c r="G5166" s="66"/>
    </row>
    <row r="5167" spans="1:7">
      <c r="A5167" s="23"/>
      <c r="B5167" s="24"/>
      <c r="C5167" s="25"/>
      <c r="D5167" s="25"/>
      <c r="E5167" s="25"/>
      <c r="F5167" s="25"/>
      <c r="G5167" s="66"/>
    </row>
    <row r="5168" spans="1:7">
      <c r="A5168" s="23"/>
      <c r="B5168" s="24"/>
      <c r="C5168" s="25"/>
      <c r="D5168" s="25"/>
      <c r="E5168" s="25"/>
      <c r="F5168" s="25"/>
      <c r="G5168" s="66"/>
    </row>
    <row r="5169" spans="1:7">
      <c r="A5169" s="23"/>
      <c r="B5169" s="24"/>
      <c r="C5169" s="25"/>
      <c r="D5169" s="25"/>
      <c r="E5169" s="25"/>
      <c r="F5169" s="25"/>
      <c r="G5169" s="66"/>
    </row>
    <row r="5170" spans="1:7">
      <c r="A5170" s="23"/>
      <c r="B5170" s="24"/>
      <c r="C5170" s="25"/>
      <c r="D5170" s="25"/>
      <c r="E5170" s="25"/>
      <c r="F5170" s="25"/>
      <c r="G5170" s="66"/>
    </row>
    <row r="5171" spans="1:7">
      <c r="A5171" s="23"/>
      <c r="B5171" s="24"/>
      <c r="C5171" s="25"/>
      <c r="D5171" s="25"/>
      <c r="E5171" s="25"/>
      <c r="F5171" s="25"/>
      <c r="G5171" s="66"/>
    </row>
    <row r="5172" spans="1:7">
      <c r="A5172" s="23"/>
      <c r="B5172" s="24"/>
      <c r="C5172" s="25"/>
      <c r="D5172" s="25"/>
      <c r="E5172" s="25"/>
      <c r="F5172" s="25"/>
      <c r="G5172" s="66"/>
    </row>
    <row r="5173" spans="1:7">
      <c r="A5173" s="23"/>
      <c r="B5173" s="24"/>
      <c r="C5173" s="25"/>
      <c r="D5173" s="25"/>
      <c r="E5173" s="25"/>
      <c r="F5173" s="25"/>
      <c r="G5173" s="66"/>
    </row>
    <row r="5174" spans="1:7">
      <c r="A5174" s="23"/>
      <c r="B5174" s="24"/>
      <c r="C5174" s="25"/>
      <c r="D5174" s="25"/>
      <c r="E5174" s="25"/>
      <c r="F5174" s="25"/>
      <c r="G5174" s="66"/>
    </row>
    <row r="5175" spans="1:7">
      <c r="A5175" s="23"/>
      <c r="B5175" s="24"/>
      <c r="C5175" s="25"/>
      <c r="D5175" s="25"/>
      <c r="E5175" s="25"/>
      <c r="F5175" s="25"/>
      <c r="G5175" s="66"/>
    </row>
    <row r="5176" spans="1:7">
      <c r="A5176" s="23"/>
      <c r="B5176" s="24"/>
      <c r="C5176" s="25"/>
      <c r="D5176" s="25"/>
      <c r="E5176" s="25"/>
      <c r="F5176" s="25"/>
      <c r="G5176" s="66"/>
    </row>
    <row r="5177" spans="1:7">
      <c r="A5177" s="23"/>
      <c r="B5177" s="24"/>
      <c r="C5177" s="25"/>
      <c r="D5177" s="25"/>
      <c r="E5177" s="25"/>
      <c r="F5177" s="25"/>
      <c r="G5177" s="66"/>
    </row>
    <row r="5178" spans="1:7">
      <c r="A5178" s="23"/>
      <c r="B5178" s="24"/>
      <c r="C5178" s="25"/>
      <c r="D5178" s="25"/>
      <c r="E5178" s="25"/>
      <c r="F5178" s="25"/>
      <c r="G5178" s="66"/>
    </row>
    <row r="5179" spans="1:7">
      <c r="A5179" s="23"/>
      <c r="B5179" s="24"/>
      <c r="C5179" s="25"/>
      <c r="D5179" s="25"/>
      <c r="E5179" s="25"/>
      <c r="F5179" s="25"/>
      <c r="G5179" s="66"/>
    </row>
    <row r="5180" spans="1:7">
      <c r="A5180" s="23"/>
      <c r="B5180" s="24"/>
      <c r="C5180" s="25"/>
      <c r="D5180" s="25"/>
      <c r="E5180" s="25"/>
      <c r="F5180" s="25"/>
      <c r="G5180" s="66"/>
    </row>
    <row r="5181" spans="1:7">
      <c r="A5181" s="23"/>
      <c r="B5181" s="24"/>
      <c r="C5181" s="25"/>
      <c r="D5181" s="25"/>
      <c r="E5181" s="25"/>
      <c r="F5181" s="25"/>
      <c r="G5181" s="66"/>
    </row>
    <row r="5182" spans="1:7">
      <c r="A5182" s="23"/>
      <c r="B5182" s="24"/>
      <c r="C5182" s="25"/>
      <c r="D5182" s="25"/>
      <c r="E5182" s="25"/>
      <c r="F5182" s="25"/>
      <c r="G5182" s="66"/>
    </row>
    <row r="5183" spans="1:7">
      <c r="A5183" s="23"/>
      <c r="B5183" s="24"/>
      <c r="C5183" s="25"/>
      <c r="D5183" s="25"/>
      <c r="E5183" s="25"/>
      <c r="F5183" s="25"/>
      <c r="G5183" s="66"/>
    </row>
    <row r="5184" spans="1:7">
      <c r="A5184" s="23"/>
      <c r="B5184" s="24"/>
      <c r="C5184" s="25"/>
      <c r="D5184" s="25"/>
      <c r="E5184" s="25"/>
      <c r="F5184" s="25"/>
      <c r="G5184" s="66"/>
    </row>
    <row r="5185" spans="1:7">
      <c r="A5185" s="23"/>
      <c r="B5185" s="24"/>
      <c r="C5185" s="25"/>
      <c r="D5185" s="25"/>
      <c r="E5185" s="25"/>
      <c r="F5185" s="25"/>
      <c r="G5185" s="66"/>
    </row>
    <row r="5186" spans="1:7">
      <c r="A5186" s="23"/>
      <c r="B5186" s="24"/>
      <c r="C5186" s="25"/>
      <c r="D5186" s="25"/>
      <c r="E5186" s="25"/>
      <c r="F5186" s="25"/>
      <c r="G5186" s="66"/>
    </row>
    <row r="5187" spans="1:7">
      <c r="A5187" s="23"/>
      <c r="B5187" s="24"/>
      <c r="C5187" s="25"/>
      <c r="D5187" s="25"/>
      <c r="E5187" s="25"/>
      <c r="F5187" s="25"/>
      <c r="G5187" s="66"/>
    </row>
    <row r="5188" spans="1:7">
      <c r="A5188" s="23"/>
      <c r="B5188" s="24"/>
      <c r="C5188" s="25"/>
      <c r="D5188" s="25"/>
      <c r="E5188" s="25"/>
      <c r="F5188" s="25"/>
      <c r="G5188" s="66"/>
    </row>
    <row r="5189" spans="1:7">
      <c r="A5189" s="23"/>
      <c r="B5189" s="24"/>
      <c r="C5189" s="25"/>
      <c r="D5189" s="25"/>
      <c r="E5189" s="25"/>
      <c r="F5189" s="25"/>
      <c r="G5189" s="66"/>
    </row>
    <row r="5190" spans="1:7">
      <c r="A5190" s="23"/>
      <c r="B5190" s="24"/>
      <c r="C5190" s="25"/>
      <c r="D5190" s="25"/>
      <c r="E5190" s="25"/>
      <c r="F5190" s="25"/>
      <c r="G5190" s="66"/>
    </row>
    <row r="5191" spans="1:7">
      <c r="A5191" s="23"/>
      <c r="B5191" s="24"/>
      <c r="C5191" s="25"/>
      <c r="D5191" s="25"/>
      <c r="E5191" s="25"/>
      <c r="F5191" s="25"/>
      <c r="G5191" s="66"/>
    </row>
    <row r="5192" spans="1:7">
      <c r="A5192" s="23"/>
      <c r="B5192" s="24"/>
      <c r="C5192" s="25"/>
      <c r="D5192" s="25"/>
      <c r="E5192" s="25"/>
      <c r="F5192" s="25"/>
      <c r="G5192" s="66"/>
    </row>
    <row r="5193" spans="1:7">
      <c r="A5193" s="23"/>
      <c r="B5193" s="24"/>
      <c r="C5193" s="25"/>
      <c r="D5193" s="25"/>
      <c r="E5193" s="25"/>
      <c r="F5193" s="25"/>
      <c r="G5193" s="66"/>
    </row>
    <row r="5194" spans="1:7">
      <c r="A5194" s="23"/>
      <c r="B5194" s="24"/>
      <c r="C5194" s="25"/>
      <c r="D5194" s="25"/>
      <c r="E5194" s="25"/>
      <c r="F5194" s="25"/>
      <c r="G5194" s="66"/>
    </row>
    <row r="5195" spans="1:7">
      <c r="A5195" s="23"/>
      <c r="B5195" s="24"/>
      <c r="C5195" s="25"/>
      <c r="D5195" s="25"/>
      <c r="E5195" s="25"/>
      <c r="F5195" s="25"/>
      <c r="G5195" s="66"/>
    </row>
    <row r="5196" spans="1:7" ht="19.5" thickBot="1">
      <c r="A5196" s="26"/>
      <c r="B5196" s="27"/>
      <c r="C5196" s="28"/>
      <c r="D5196" s="28"/>
      <c r="E5196" s="28"/>
      <c r="F5196" s="28"/>
      <c r="G5196" s="66"/>
    </row>
    <row r="5197" spans="1:7">
      <c r="A5197" s="1"/>
      <c r="B5197"/>
      <c r="C5197" s="1"/>
      <c r="D5197" s="1"/>
      <c r="E5197" s="1"/>
      <c r="F5197" s="1"/>
      <c r="G5197" s="66"/>
    </row>
    <row r="5198" spans="1:7">
      <c r="A5198" s="1"/>
      <c r="B5198"/>
      <c r="C5198" s="1"/>
      <c r="D5198" s="1"/>
      <c r="E5198" s="1"/>
      <c r="F5198" s="1"/>
      <c r="G5198" s="66"/>
    </row>
    <row r="5199" spans="1:7">
      <c r="A5199" s="1"/>
      <c r="B5199"/>
      <c r="C5199" s="1"/>
      <c r="D5199" s="1"/>
      <c r="E5199" s="1"/>
      <c r="F5199" s="1"/>
      <c r="G5199" s="66"/>
    </row>
    <row r="5200" spans="1:7">
      <c r="A5200" s="1"/>
      <c r="B5200"/>
      <c r="C5200" s="1"/>
      <c r="D5200" s="1"/>
      <c r="E5200" s="1"/>
      <c r="F5200" s="1"/>
      <c r="G5200" s="66"/>
    </row>
    <row r="5201" spans="1:7">
      <c r="A5201" s="1"/>
      <c r="B5201"/>
      <c r="C5201" s="1"/>
      <c r="D5201" s="1"/>
      <c r="E5201" s="1"/>
      <c r="F5201" s="1"/>
      <c r="G5201" s="66"/>
    </row>
    <row r="5202" spans="1:7">
      <c r="A5202" s="1"/>
      <c r="B5202"/>
      <c r="C5202" s="1"/>
      <c r="D5202" s="1"/>
      <c r="E5202" s="1"/>
      <c r="F5202" s="1"/>
      <c r="G5202" s="66"/>
    </row>
    <row r="5203" spans="1:7">
      <c r="A5203" s="1"/>
      <c r="B5203"/>
      <c r="C5203" s="1"/>
      <c r="D5203" s="1"/>
      <c r="E5203" s="1"/>
      <c r="F5203" s="1"/>
      <c r="G5203" s="66"/>
    </row>
    <row r="5204" spans="1:7">
      <c r="A5204" s="1"/>
      <c r="B5204"/>
      <c r="C5204" s="1"/>
      <c r="D5204" s="1"/>
      <c r="E5204" s="1"/>
      <c r="F5204" s="1"/>
      <c r="G5204" s="66"/>
    </row>
    <row r="5205" spans="1:7">
      <c r="A5205" s="1"/>
      <c r="B5205"/>
      <c r="C5205" s="1"/>
      <c r="D5205" s="1"/>
      <c r="E5205" s="1"/>
      <c r="F5205" s="1"/>
      <c r="G5205" s="66"/>
    </row>
    <row r="5206" spans="1:7">
      <c r="A5206" s="1"/>
      <c r="B5206"/>
      <c r="C5206" s="1"/>
      <c r="D5206" s="1"/>
      <c r="E5206" s="1"/>
      <c r="F5206" s="1"/>
      <c r="G5206" s="66"/>
    </row>
    <row r="5207" spans="1:7">
      <c r="A5207" s="1"/>
      <c r="B5207"/>
      <c r="C5207" s="1"/>
      <c r="D5207" s="1"/>
      <c r="E5207" s="1"/>
      <c r="F5207" s="1"/>
      <c r="G5207" s="66"/>
    </row>
    <row r="5208" spans="1:7">
      <c r="A5208" s="1"/>
      <c r="B5208"/>
      <c r="C5208" s="1"/>
      <c r="D5208" s="1"/>
      <c r="E5208" s="1"/>
      <c r="F5208" s="1"/>
      <c r="G5208" s="66"/>
    </row>
    <row r="5209" spans="1:7">
      <c r="A5209" s="1"/>
      <c r="B5209"/>
      <c r="C5209" s="1"/>
      <c r="D5209" s="1"/>
      <c r="E5209" s="1"/>
      <c r="F5209" s="1"/>
      <c r="G5209" s="66"/>
    </row>
    <row r="5210" spans="1:7">
      <c r="A5210" s="1"/>
      <c r="B5210"/>
      <c r="C5210" s="1"/>
      <c r="D5210" s="1"/>
      <c r="E5210" s="1"/>
      <c r="F5210" s="1"/>
      <c r="G5210" s="66"/>
    </row>
    <row r="5211" spans="1:7">
      <c r="A5211" s="1"/>
      <c r="B5211"/>
      <c r="C5211" s="1"/>
      <c r="D5211" s="1"/>
      <c r="E5211" s="1"/>
      <c r="F5211" s="1"/>
      <c r="G5211" s="66"/>
    </row>
    <row r="5212" spans="1:7">
      <c r="A5212" s="1"/>
      <c r="B5212"/>
      <c r="C5212" s="1"/>
      <c r="D5212" s="1"/>
      <c r="E5212" s="1"/>
      <c r="F5212" s="1"/>
      <c r="G5212" s="66"/>
    </row>
    <row r="5213" spans="1:7">
      <c r="A5213" s="1"/>
      <c r="B5213"/>
      <c r="C5213" s="1"/>
      <c r="D5213" s="1"/>
      <c r="E5213" s="1"/>
      <c r="F5213" s="1"/>
      <c r="G5213" s="66"/>
    </row>
    <row r="5214" spans="1:7">
      <c r="A5214" s="1"/>
      <c r="B5214"/>
      <c r="C5214" s="1"/>
      <c r="D5214" s="1"/>
      <c r="E5214" s="1"/>
      <c r="F5214" s="1"/>
      <c r="G5214" s="66"/>
    </row>
    <row r="5215" spans="1:7">
      <c r="A5215" s="1"/>
      <c r="B5215"/>
      <c r="C5215" s="1"/>
      <c r="D5215" s="1"/>
      <c r="E5215" s="1"/>
      <c r="F5215" s="1"/>
      <c r="G5215" s="66"/>
    </row>
    <row r="5216" spans="1:7">
      <c r="A5216" s="1"/>
      <c r="B5216"/>
      <c r="C5216" s="1"/>
      <c r="D5216" s="1"/>
      <c r="E5216" s="1"/>
      <c r="F5216" s="1"/>
      <c r="G5216" s="66"/>
    </row>
    <row r="5217" spans="1:7">
      <c r="A5217" s="1"/>
      <c r="B5217"/>
      <c r="C5217" s="1"/>
      <c r="D5217" s="1"/>
      <c r="E5217" s="1"/>
      <c r="F5217" s="1"/>
      <c r="G5217" s="66"/>
    </row>
    <row r="5218" spans="1:7">
      <c r="A5218" s="1"/>
      <c r="B5218"/>
      <c r="C5218" s="1"/>
      <c r="D5218" s="1"/>
      <c r="E5218" s="1"/>
      <c r="F5218" s="1"/>
      <c r="G5218" s="66"/>
    </row>
    <row r="5219" spans="1:7">
      <c r="A5219" s="1"/>
      <c r="B5219"/>
      <c r="C5219" s="1"/>
      <c r="D5219" s="1"/>
      <c r="E5219" s="1"/>
      <c r="F5219" s="1"/>
      <c r="G5219" s="66"/>
    </row>
    <row r="5220" spans="1:7">
      <c r="A5220" s="1"/>
      <c r="B5220"/>
      <c r="C5220" s="1"/>
      <c r="D5220" s="1"/>
      <c r="E5220" s="1"/>
      <c r="F5220" s="1"/>
      <c r="G5220" s="66"/>
    </row>
    <row r="5221" spans="1:7">
      <c r="A5221" s="1"/>
      <c r="B5221"/>
      <c r="C5221" s="1"/>
      <c r="D5221" s="1"/>
      <c r="E5221" s="1"/>
      <c r="F5221" s="1"/>
      <c r="G5221" s="66"/>
    </row>
    <row r="5222" spans="1:7">
      <c r="A5222" s="1"/>
      <c r="B5222"/>
      <c r="C5222" s="1"/>
      <c r="D5222" s="1"/>
      <c r="E5222" s="1"/>
      <c r="F5222" s="1"/>
      <c r="G5222" s="66"/>
    </row>
    <row r="5223" spans="1:7">
      <c r="A5223" s="1"/>
      <c r="B5223"/>
      <c r="C5223" s="1"/>
      <c r="D5223" s="1"/>
      <c r="E5223" s="1"/>
      <c r="F5223" s="1"/>
      <c r="G5223" s="66"/>
    </row>
    <row r="5224" spans="1:7">
      <c r="A5224" s="1"/>
      <c r="B5224"/>
      <c r="C5224" s="1"/>
      <c r="D5224" s="1"/>
      <c r="E5224" s="1"/>
      <c r="F5224" s="1"/>
      <c r="G5224" s="66"/>
    </row>
    <row r="5225" spans="1:7">
      <c r="A5225" s="1"/>
      <c r="B5225"/>
      <c r="C5225" s="1"/>
      <c r="D5225" s="1"/>
      <c r="E5225" s="1"/>
      <c r="F5225" s="1"/>
      <c r="G5225" s="66"/>
    </row>
    <row r="5226" spans="1:7">
      <c r="A5226" s="1"/>
      <c r="B5226"/>
      <c r="C5226" s="1"/>
      <c r="D5226" s="1"/>
      <c r="E5226" s="1"/>
      <c r="F5226" s="1"/>
      <c r="G5226" s="66"/>
    </row>
    <row r="5227" spans="1:7">
      <c r="A5227" s="1"/>
      <c r="B5227"/>
      <c r="C5227" s="1"/>
      <c r="D5227" s="1"/>
      <c r="E5227" s="1"/>
      <c r="F5227" s="1"/>
      <c r="G5227" s="66"/>
    </row>
    <row r="5228" spans="1:7">
      <c r="A5228" s="1"/>
      <c r="B5228"/>
      <c r="C5228" s="1"/>
      <c r="D5228" s="1"/>
      <c r="E5228" s="1"/>
      <c r="F5228" s="1"/>
      <c r="G5228" s="66"/>
    </row>
    <row r="5229" spans="1:7">
      <c r="A5229" s="1"/>
      <c r="B5229"/>
      <c r="C5229" s="1"/>
      <c r="D5229" s="1"/>
      <c r="E5229" s="1"/>
      <c r="F5229" s="1"/>
      <c r="G5229" s="66"/>
    </row>
    <row r="5230" spans="1:7">
      <c r="A5230" s="1"/>
      <c r="B5230"/>
      <c r="C5230" s="1"/>
      <c r="D5230" s="1"/>
      <c r="E5230" s="1"/>
      <c r="F5230" s="1"/>
      <c r="G5230" s="66"/>
    </row>
    <row r="5231" spans="1:7">
      <c r="A5231" s="1"/>
      <c r="B5231"/>
      <c r="C5231" s="1"/>
      <c r="D5231" s="1"/>
      <c r="E5231" s="1"/>
      <c r="F5231" s="1"/>
      <c r="G5231" s="66"/>
    </row>
    <row r="5232" spans="1:7">
      <c r="A5232" s="1"/>
      <c r="B5232"/>
      <c r="C5232" s="1"/>
      <c r="D5232" s="1"/>
      <c r="E5232" s="1"/>
      <c r="F5232" s="1"/>
      <c r="G5232" s="66"/>
    </row>
    <row r="5233" spans="1:7">
      <c r="A5233" s="1"/>
      <c r="B5233"/>
      <c r="C5233" s="1"/>
      <c r="D5233" s="1"/>
      <c r="E5233" s="1"/>
      <c r="F5233" s="1"/>
      <c r="G5233" s="66"/>
    </row>
    <row r="5234" spans="1:7">
      <c r="A5234" s="1"/>
      <c r="B5234"/>
      <c r="C5234" s="1"/>
      <c r="D5234" s="1"/>
      <c r="E5234" s="1"/>
      <c r="F5234" s="1"/>
      <c r="G5234" s="66"/>
    </row>
    <row r="5235" spans="1:7">
      <c r="A5235" s="1"/>
      <c r="B5235"/>
      <c r="C5235" s="1"/>
      <c r="D5235" s="1"/>
      <c r="E5235" s="1"/>
      <c r="F5235" s="1"/>
      <c r="G5235" s="66"/>
    </row>
    <row r="5236" spans="1:7">
      <c r="A5236" s="1"/>
      <c r="B5236"/>
      <c r="C5236" s="1"/>
      <c r="D5236" s="1"/>
      <c r="E5236" s="1"/>
      <c r="F5236" s="1"/>
      <c r="G5236" s="66"/>
    </row>
    <row r="5237" spans="1:7">
      <c r="A5237" s="1"/>
      <c r="B5237"/>
      <c r="C5237" s="1"/>
      <c r="D5237" s="1"/>
      <c r="E5237" s="1"/>
      <c r="F5237" s="1"/>
      <c r="G5237" s="66"/>
    </row>
    <row r="5238" spans="1:7">
      <c r="A5238" s="1"/>
      <c r="B5238"/>
      <c r="C5238" s="1"/>
      <c r="D5238" s="1"/>
      <c r="E5238" s="1"/>
      <c r="F5238" s="1"/>
      <c r="G5238" s="66"/>
    </row>
    <row r="5239" spans="1:7">
      <c r="A5239" s="1"/>
      <c r="B5239"/>
      <c r="C5239" s="1"/>
      <c r="D5239" s="1"/>
      <c r="E5239" s="1"/>
      <c r="F5239" s="1"/>
      <c r="G5239" s="66"/>
    </row>
    <row r="5240" spans="1:7">
      <c r="A5240" s="1"/>
      <c r="B5240"/>
      <c r="C5240" s="1"/>
      <c r="D5240" s="1"/>
      <c r="E5240" s="1"/>
      <c r="F5240" s="1"/>
      <c r="G5240" s="66"/>
    </row>
    <row r="5241" spans="1:7">
      <c r="A5241" s="1"/>
      <c r="B5241"/>
      <c r="C5241" s="1"/>
      <c r="D5241" s="1"/>
      <c r="E5241" s="1"/>
      <c r="F5241" s="1"/>
      <c r="G5241" s="66"/>
    </row>
    <row r="5242" spans="1:7">
      <c r="A5242" s="1"/>
      <c r="B5242"/>
      <c r="C5242" s="1"/>
      <c r="D5242" s="1"/>
      <c r="E5242" s="1"/>
      <c r="F5242" s="1"/>
      <c r="G5242" s="66"/>
    </row>
    <row r="5243" spans="1:7">
      <c r="A5243" s="1"/>
      <c r="B5243"/>
      <c r="C5243" s="1"/>
      <c r="D5243" s="1"/>
      <c r="E5243" s="1"/>
      <c r="F5243" s="1"/>
      <c r="G5243" s="66"/>
    </row>
    <row r="5244" spans="1:7">
      <c r="A5244" s="1"/>
      <c r="B5244"/>
      <c r="C5244" s="1"/>
      <c r="D5244" s="1"/>
      <c r="E5244" s="1"/>
      <c r="F5244" s="1"/>
      <c r="G5244" s="66"/>
    </row>
    <row r="5245" spans="1:7">
      <c r="A5245" s="1"/>
      <c r="B5245"/>
      <c r="C5245" s="1"/>
      <c r="D5245" s="1"/>
      <c r="E5245" s="1"/>
      <c r="F5245" s="1"/>
      <c r="G5245" s="66"/>
    </row>
    <row r="5246" spans="1:7">
      <c r="A5246" s="1"/>
      <c r="B5246"/>
      <c r="C5246" s="1"/>
      <c r="D5246" s="1"/>
      <c r="E5246" s="1"/>
      <c r="F5246" s="1"/>
      <c r="G5246" s="66"/>
    </row>
    <row r="5247" spans="1:7">
      <c r="A5247" s="1"/>
      <c r="B5247"/>
      <c r="C5247" s="1"/>
      <c r="D5247" s="1"/>
      <c r="E5247" s="1"/>
      <c r="F5247" s="1"/>
      <c r="G5247" s="66"/>
    </row>
    <row r="5248" spans="1:7">
      <c r="A5248" s="1"/>
      <c r="B5248"/>
      <c r="C5248" s="1"/>
      <c r="D5248" s="1"/>
      <c r="E5248" s="1"/>
      <c r="F5248" s="1"/>
      <c r="G5248" s="66"/>
    </row>
    <row r="5249" spans="1:7">
      <c r="A5249" s="1"/>
      <c r="B5249"/>
      <c r="C5249" s="1"/>
      <c r="D5249" s="1"/>
      <c r="E5249" s="1"/>
      <c r="F5249" s="1"/>
      <c r="G5249" s="66"/>
    </row>
    <row r="5250" spans="1:7">
      <c r="A5250" s="1"/>
      <c r="B5250"/>
      <c r="C5250" s="1"/>
      <c r="D5250" s="1"/>
      <c r="E5250" s="1"/>
      <c r="F5250" s="1"/>
      <c r="G5250" s="66"/>
    </row>
    <row r="5251" spans="1:7">
      <c r="A5251" s="1"/>
      <c r="B5251"/>
      <c r="C5251" s="1"/>
      <c r="D5251" s="1"/>
      <c r="E5251" s="1"/>
      <c r="F5251" s="1"/>
      <c r="G5251" s="66"/>
    </row>
    <row r="5252" spans="1:7">
      <c r="A5252" s="1"/>
      <c r="B5252"/>
      <c r="C5252" s="1"/>
      <c r="D5252" s="1"/>
      <c r="E5252" s="1"/>
      <c r="F5252" s="1"/>
      <c r="G5252" s="66"/>
    </row>
    <row r="5253" spans="1:7">
      <c r="A5253" s="1"/>
      <c r="B5253"/>
      <c r="C5253" s="1"/>
      <c r="D5253" s="1"/>
      <c r="E5253" s="1"/>
      <c r="F5253" s="1"/>
      <c r="G5253" s="66"/>
    </row>
    <row r="5254" spans="1:7">
      <c r="A5254" s="1"/>
      <c r="B5254"/>
      <c r="C5254" s="1"/>
      <c r="D5254" s="1"/>
      <c r="E5254" s="1"/>
      <c r="F5254" s="1"/>
      <c r="G5254" s="66"/>
    </row>
    <row r="5255" spans="1:7">
      <c r="A5255" s="1"/>
      <c r="B5255"/>
      <c r="C5255" s="1"/>
      <c r="D5255" s="1"/>
      <c r="E5255" s="1"/>
      <c r="F5255" s="1"/>
      <c r="G5255" s="66"/>
    </row>
    <row r="5256" spans="1:7">
      <c r="A5256" s="1"/>
      <c r="B5256"/>
      <c r="C5256" s="1"/>
      <c r="D5256" s="1"/>
      <c r="E5256" s="1"/>
      <c r="F5256" s="1"/>
      <c r="G5256" s="66"/>
    </row>
    <row r="5257" spans="1:7">
      <c r="A5257" s="1"/>
      <c r="B5257"/>
      <c r="C5257" s="1"/>
      <c r="D5257" s="1"/>
      <c r="E5257" s="1"/>
      <c r="F5257" s="1"/>
      <c r="G5257" s="66"/>
    </row>
    <row r="5258" spans="1:7">
      <c r="A5258" s="1"/>
      <c r="B5258"/>
      <c r="C5258" s="1"/>
      <c r="D5258" s="1"/>
      <c r="E5258" s="1"/>
      <c r="F5258" s="1"/>
      <c r="G5258" s="66"/>
    </row>
    <row r="5259" spans="1:7">
      <c r="A5259" s="1"/>
      <c r="B5259"/>
      <c r="C5259" s="1"/>
      <c r="D5259" s="1"/>
      <c r="E5259" s="1"/>
      <c r="F5259" s="1"/>
      <c r="G5259" s="66"/>
    </row>
    <row r="5260" spans="1:7">
      <c r="A5260" s="1"/>
      <c r="B5260"/>
      <c r="C5260" s="1"/>
      <c r="D5260" s="1"/>
      <c r="E5260" s="1"/>
      <c r="F5260" s="1"/>
      <c r="G5260" s="66"/>
    </row>
    <row r="5261" spans="1:7">
      <c r="A5261" s="1"/>
      <c r="B5261"/>
      <c r="C5261" s="1"/>
      <c r="D5261" s="1"/>
      <c r="E5261" s="1"/>
      <c r="F5261" s="1"/>
      <c r="G5261" s="66"/>
    </row>
    <row r="5262" spans="1:7">
      <c r="A5262" s="1"/>
      <c r="B5262"/>
      <c r="C5262" s="1"/>
      <c r="D5262" s="1"/>
      <c r="E5262" s="1"/>
      <c r="F5262" s="1"/>
      <c r="G5262" s="66"/>
    </row>
    <row r="5263" spans="1:7">
      <c r="A5263" s="1"/>
      <c r="B5263"/>
      <c r="C5263" s="1"/>
      <c r="D5263" s="1"/>
      <c r="E5263" s="1"/>
      <c r="F5263" s="1"/>
      <c r="G5263" s="66"/>
    </row>
    <row r="5264" spans="1:7">
      <c r="A5264" s="1"/>
      <c r="B5264"/>
      <c r="C5264" s="1"/>
      <c r="D5264" s="1"/>
      <c r="E5264" s="1"/>
      <c r="F5264" s="1"/>
      <c r="G5264" s="66"/>
    </row>
    <row r="5265" spans="1:7">
      <c r="A5265" s="1"/>
      <c r="B5265"/>
      <c r="C5265" s="1"/>
      <c r="D5265" s="1"/>
      <c r="E5265" s="1"/>
      <c r="F5265" s="1"/>
      <c r="G5265" s="66"/>
    </row>
    <row r="5266" spans="1:7">
      <c r="A5266" s="1"/>
      <c r="B5266"/>
      <c r="C5266" s="1"/>
      <c r="D5266" s="1"/>
      <c r="E5266" s="1"/>
      <c r="F5266" s="1"/>
      <c r="G5266" s="66"/>
    </row>
    <row r="5267" spans="1:7">
      <c r="A5267" s="1"/>
      <c r="B5267"/>
      <c r="C5267" s="1"/>
      <c r="D5267" s="1"/>
      <c r="E5267" s="1"/>
      <c r="F5267" s="1"/>
      <c r="G5267" s="66"/>
    </row>
    <row r="5268" spans="1:7">
      <c r="A5268" s="1"/>
      <c r="B5268"/>
      <c r="C5268" s="1"/>
      <c r="D5268" s="1"/>
      <c r="E5268" s="1"/>
      <c r="F5268" s="1"/>
      <c r="G5268" s="66"/>
    </row>
    <row r="5269" spans="1:7">
      <c r="A5269" s="1"/>
      <c r="B5269"/>
      <c r="C5269" s="1"/>
      <c r="D5269" s="1"/>
      <c r="E5269" s="1"/>
      <c r="F5269" s="1"/>
      <c r="G5269" s="66"/>
    </row>
    <row r="5270" spans="1:7">
      <c r="A5270" s="1"/>
      <c r="B5270"/>
      <c r="C5270" s="1"/>
      <c r="D5270" s="1"/>
      <c r="E5270" s="1"/>
      <c r="F5270" s="1"/>
      <c r="G5270" s="66"/>
    </row>
    <row r="5271" spans="1:7">
      <c r="A5271" s="1"/>
      <c r="B5271"/>
      <c r="C5271" s="1"/>
      <c r="D5271" s="1"/>
      <c r="E5271" s="1"/>
      <c r="F5271" s="1"/>
      <c r="G5271" s="66"/>
    </row>
    <row r="5272" spans="1:7">
      <c r="A5272" s="1"/>
      <c r="B5272"/>
      <c r="C5272" s="1"/>
      <c r="D5272" s="1"/>
      <c r="E5272" s="1"/>
      <c r="F5272" s="1"/>
      <c r="G5272" s="66"/>
    </row>
    <row r="5273" spans="1:7">
      <c r="A5273" s="1"/>
      <c r="B5273"/>
      <c r="C5273" s="1"/>
      <c r="D5273" s="1"/>
      <c r="E5273" s="1"/>
      <c r="F5273" s="1"/>
      <c r="G5273" s="66"/>
    </row>
    <row r="5274" spans="1:7">
      <c r="A5274" s="1"/>
      <c r="B5274"/>
      <c r="C5274" s="1"/>
      <c r="D5274" s="1"/>
      <c r="E5274" s="1"/>
      <c r="F5274" s="1"/>
      <c r="G5274" s="66"/>
    </row>
    <row r="5275" spans="1:7">
      <c r="A5275" s="1"/>
      <c r="B5275"/>
      <c r="C5275" s="1"/>
      <c r="D5275" s="1"/>
      <c r="E5275" s="1"/>
      <c r="F5275" s="1"/>
      <c r="G5275" s="66"/>
    </row>
    <row r="5276" spans="1:7">
      <c r="A5276" s="1"/>
      <c r="B5276"/>
      <c r="C5276" s="1"/>
      <c r="D5276" s="1"/>
      <c r="E5276" s="1"/>
      <c r="F5276" s="1"/>
      <c r="G5276" s="66"/>
    </row>
    <row r="5277" spans="1:7">
      <c r="A5277" s="1"/>
      <c r="B5277"/>
      <c r="C5277" s="1"/>
      <c r="D5277" s="1"/>
      <c r="E5277" s="1"/>
      <c r="F5277" s="1"/>
      <c r="G5277" s="66"/>
    </row>
    <row r="5278" spans="1:7">
      <c r="A5278" s="1"/>
      <c r="B5278"/>
      <c r="C5278" s="1"/>
      <c r="D5278" s="1"/>
      <c r="E5278" s="1"/>
      <c r="F5278" s="1"/>
      <c r="G5278" s="66"/>
    </row>
    <row r="5279" spans="1:7">
      <c r="A5279" s="1"/>
      <c r="B5279"/>
      <c r="C5279" s="1"/>
      <c r="D5279" s="1"/>
      <c r="E5279" s="1"/>
      <c r="F5279" s="1"/>
      <c r="G5279" s="66"/>
    </row>
    <row r="5280" spans="1:7">
      <c r="A5280" s="1"/>
      <c r="B5280"/>
      <c r="C5280" s="1"/>
      <c r="D5280" s="1"/>
      <c r="E5280" s="1"/>
      <c r="F5280" s="1"/>
      <c r="G5280" s="66"/>
    </row>
    <row r="5281" spans="1:7">
      <c r="A5281" s="1"/>
      <c r="B5281"/>
      <c r="C5281" s="1"/>
      <c r="D5281" s="1"/>
      <c r="E5281" s="1"/>
      <c r="F5281" s="1"/>
      <c r="G5281" s="66"/>
    </row>
    <row r="5282" spans="1:7">
      <c r="A5282" s="1"/>
      <c r="B5282"/>
      <c r="C5282" s="1"/>
      <c r="D5282" s="1"/>
      <c r="E5282" s="1"/>
      <c r="F5282" s="1"/>
      <c r="G5282" s="66"/>
    </row>
    <row r="5283" spans="1:7">
      <c r="A5283" s="1"/>
      <c r="B5283"/>
      <c r="C5283" s="1"/>
      <c r="D5283" s="1"/>
      <c r="E5283" s="1"/>
      <c r="F5283" s="1"/>
      <c r="G5283" s="66"/>
    </row>
    <row r="5284" spans="1:7">
      <c r="A5284" s="1"/>
      <c r="B5284"/>
      <c r="C5284" s="1"/>
      <c r="D5284" s="1"/>
      <c r="E5284" s="1"/>
      <c r="F5284" s="1"/>
      <c r="G5284" s="66"/>
    </row>
    <row r="5285" spans="1:7">
      <c r="A5285" s="1"/>
      <c r="B5285"/>
      <c r="C5285" s="1"/>
      <c r="D5285" s="1"/>
      <c r="E5285" s="1"/>
      <c r="F5285" s="1"/>
      <c r="G5285" s="66"/>
    </row>
    <row r="5286" spans="1:7">
      <c r="A5286" s="1"/>
      <c r="B5286"/>
      <c r="C5286" s="1"/>
      <c r="D5286" s="1"/>
      <c r="E5286" s="1"/>
      <c r="F5286" s="1"/>
      <c r="G5286" s="66"/>
    </row>
    <row r="5287" spans="1:7">
      <c r="A5287" s="1"/>
      <c r="B5287"/>
      <c r="C5287" s="1"/>
      <c r="D5287" s="1"/>
      <c r="E5287" s="1"/>
      <c r="F5287" s="1"/>
      <c r="G5287" s="66"/>
    </row>
    <row r="5288" spans="1:7">
      <c r="A5288" s="1"/>
      <c r="B5288"/>
      <c r="C5288" s="1"/>
      <c r="D5288" s="1"/>
      <c r="E5288" s="1"/>
      <c r="F5288" s="1"/>
      <c r="G5288" s="66"/>
    </row>
    <row r="5289" spans="1:7">
      <c r="A5289" s="1"/>
      <c r="B5289"/>
      <c r="C5289" s="1"/>
      <c r="D5289" s="1"/>
      <c r="E5289" s="1"/>
      <c r="F5289" s="1"/>
      <c r="G5289" s="66"/>
    </row>
    <row r="5290" spans="1:7">
      <c r="A5290" s="1"/>
      <c r="B5290"/>
      <c r="C5290" s="1"/>
      <c r="D5290" s="1"/>
      <c r="E5290" s="1"/>
      <c r="F5290" s="1"/>
      <c r="G5290" s="66"/>
    </row>
    <row r="5291" spans="1:7">
      <c r="A5291" s="1"/>
      <c r="B5291"/>
      <c r="C5291" s="1"/>
      <c r="D5291" s="1"/>
      <c r="E5291" s="1"/>
      <c r="F5291" s="1"/>
      <c r="G5291" s="66"/>
    </row>
    <row r="5292" spans="1:7">
      <c r="A5292" s="1"/>
      <c r="B5292"/>
      <c r="C5292" s="1"/>
      <c r="D5292" s="1"/>
      <c r="E5292" s="1"/>
      <c r="F5292" s="1"/>
      <c r="G5292" s="66"/>
    </row>
    <row r="5293" spans="1:7">
      <c r="A5293" s="1"/>
      <c r="B5293"/>
      <c r="C5293" s="1"/>
      <c r="D5293" s="1"/>
      <c r="E5293" s="1"/>
      <c r="F5293" s="1"/>
      <c r="G5293" s="66"/>
    </row>
    <row r="5294" spans="1:7">
      <c r="A5294" s="1"/>
      <c r="B5294"/>
      <c r="C5294" s="1"/>
      <c r="D5294" s="1"/>
      <c r="E5294" s="1"/>
      <c r="F5294" s="1"/>
      <c r="G5294" s="66"/>
    </row>
    <row r="5295" spans="1:7">
      <c r="A5295" s="1"/>
      <c r="B5295"/>
      <c r="C5295" s="1"/>
      <c r="D5295" s="1"/>
      <c r="E5295" s="1"/>
      <c r="F5295" s="1"/>
      <c r="G5295" s="66"/>
    </row>
    <row r="5296" spans="1:7">
      <c r="A5296" s="1"/>
      <c r="B5296"/>
      <c r="C5296" s="1"/>
      <c r="D5296" s="1"/>
      <c r="E5296" s="1"/>
      <c r="F5296" s="1"/>
      <c r="G5296" s="66"/>
    </row>
    <row r="5297" spans="1:7">
      <c r="A5297" s="1"/>
      <c r="B5297"/>
      <c r="C5297" s="1"/>
      <c r="D5297" s="1"/>
      <c r="E5297" s="1"/>
      <c r="F5297" s="1"/>
      <c r="G5297" s="66"/>
    </row>
    <row r="5298" spans="1:7">
      <c r="A5298" s="1"/>
      <c r="B5298"/>
      <c r="C5298" s="1"/>
      <c r="D5298" s="1"/>
      <c r="E5298" s="1"/>
      <c r="F5298" s="1"/>
      <c r="G5298" s="66"/>
    </row>
    <row r="5299" spans="1:7">
      <c r="A5299" s="1"/>
      <c r="B5299"/>
      <c r="C5299" s="1"/>
      <c r="D5299" s="1"/>
      <c r="E5299" s="1"/>
      <c r="F5299" s="1"/>
      <c r="G5299" s="66"/>
    </row>
    <row r="5300" spans="1:7">
      <c r="A5300" s="1"/>
      <c r="B5300"/>
      <c r="C5300" s="1"/>
      <c r="D5300" s="1"/>
      <c r="E5300" s="1"/>
      <c r="F5300" s="1"/>
      <c r="G5300" s="66"/>
    </row>
    <row r="5301" spans="1:7">
      <c r="A5301" s="1"/>
      <c r="B5301"/>
      <c r="C5301" s="1"/>
      <c r="D5301" s="1"/>
      <c r="E5301" s="1"/>
      <c r="F5301" s="1"/>
      <c r="G5301" s="66"/>
    </row>
    <row r="5302" spans="1:7">
      <c r="A5302" s="1"/>
      <c r="B5302"/>
      <c r="C5302" s="1"/>
      <c r="D5302" s="1"/>
      <c r="E5302" s="1"/>
      <c r="F5302" s="1"/>
      <c r="G5302" s="66"/>
    </row>
    <row r="5303" spans="1:7">
      <c r="A5303" s="1"/>
      <c r="B5303"/>
      <c r="C5303" s="1"/>
      <c r="D5303" s="1"/>
      <c r="E5303" s="1"/>
      <c r="F5303" s="1"/>
      <c r="G5303" s="66"/>
    </row>
    <row r="5304" spans="1:7">
      <c r="A5304" s="1"/>
      <c r="B5304"/>
      <c r="C5304" s="1"/>
      <c r="D5304" s="1"/>
      <c r="E5304" s="1"/>
      <c r="F5304" s="1"/>
      <c r="G5304" s="66"/>
    </row>
    <row r="5305" spans="1:7">
      <c r="A5305" s="1"/>
      <c r="B5305"/>
      <c r="C5305" s="1"/>
      <c r="D5305" s="1"/>
      <c r="E5305" s="1"/>
      <c r="F5305" s="1"/>
      <c r="G5305" s="66"/>
    </row>
    <row r="5306" spans="1:7">
      <c r="A5306" s="1"/>
      <c r="B5306"/>
      <c r="C5306" s="1"/>
      <c r="D5306" s="1"/>
      <c r="E5306" s="1"/>
      <c r="F5306" s="1"/>
      <c r="G5306" s="66"/>
    </row>
    <row r="5307" spans="1:7">
      <c r="A5307" s="1"/>
      <c r="B5307"/>
      <c r="C5307" s="1"/>
      <c r="D5307" s="1"/>
      <c r="E5307" s="1"/>
      <c r="F5307" s="1"/>
      <c r="G5307" s="66"/>
    </row>
    <row r="5308" spans="1:7">
      <c r="A5308" s="1"/>
      <c r="B5308"/>
      <c r="C5308" s="1"/>
      <c r="D5308" s="1"/>
      <c r="E5308" s="1"/>
      <c r="F5308" s="1"/>
      <c r="G5308" s="66"/>
    </row>
    <row r="5309" spans="1:7">
      <c r="A5309" s="1"/>
      <c r="B5309"/>
      <c r="C5309" s="1"/>
      <c r="D5309" s="1"/>
      <c r="E5309" s="1"/>
      <c r="F5309" s="1"/>
      <c r="G5309" s="66"/>
    </row>
    <row r="5310" spans="1:7">
      <c r="A5310" s="1"/>
      <c r="B5310"/>
      <c r="C5310" s="1"/>
      <c r="D5310" s="1"/>
      <c r="E5310" s="1"/>
      <c r="F5310" s="1"/>
      <c r="G5310" s="66"/>
    </row>
    <row r="5311" spans="1:7">
      <c r="A5311" s="1"/>
      <c r="B5311"/>
      <c r="C5311" s="1"/>
      <c r="D5311" s="1"/>
      <c r="E5311" s="1"/>
      <c r="F5311" s="1"/>
      <c r="G5311" s="66"/>
    </row>
    <row r="5312" spans="1:7">
      <c r="A5312" s="1"/>
      <c r="B5312"/>
      <c r="C5312" s="1"/>
      <c r="D5312" s="1"/>
      <c r="E5312" s="1"/>
      <c r="F5312" s="1"/>
      <c r="G5312" s="66"/>
    </row>
    <row r="5313" spans="1:7">
      <c r="A5313" s="1"/>
      <c r="B5313"/>
      <c r="C5313" s="1"/>
      <c r="D5313" s="1"/>
      <c r="E5313" s="1"/>
      <c r="F5313" s="1"/>
      <c r="G5313" s="66"/>
    </row>
    <row r="5314" spans="1:7">
      <c r="A5314" s="1"/>
      <c r="B5314"/>
      <c r="C5314" s="1"/>
      <c r="D5314" s="1"/>
      <c r="E5314" s="1"/>
      <c r="F5314" s="1"/>
      <c r="G5314" s="66"/>
    </row>
    <row r="5315" spans="1:7">
      <c r="A5315" s="1"/>
      <c r="B5315"/>
      <c r="C5315" s="1"/>
      <c r="D5315" s="1"/>
      <c r="E5315" s="1"/>
      <c r="F5315" s="1"/>
      <c r="G5315" s="66"/>
    </row>
    <row r="5316" spans="1:7">
      <c r="A5316" s="1"/>
      <c r="B5316"/>
      <c r="C5316" s="1"/>
      <c r="D5316" s="1"/>
      <c r="E5316" s="1"/>
      <c r="F5316" s="1"/>
      <c r="G5316" s="66"/>
    </row>
    <row r="5317" spans="1:7">
      <c r="A5317" s="1"/>
      <c r="B5317"/>
      <c r="C5317" s="1"/>
      <c r="D5317" s="1"/>
      <c r="E5317" s="1"/>
      <c r="F5317" s="1"/>
      <c r="G5317" s="66"/>
    </row>
    <row r="5318" spans="1:7">
      <c r="A5318" s="1"/>
      <c r="B5318"/>
      <c r="C5318" s="1"/>
      <c r="D5318" s="1"/>
      <c r="E5318" s="1"/>
      <c r="F5318" s="1"/>
      <c r="G5318" s="66"/>
    </row>
    <row r="5319" spans="1:7">
      <c r="A5319" s="1"/>
      <c r="B5319"/>
      <c r="C5319" s="1"/>
      <c r="D5319" s="1"/>
      <c r="E5319" s="1"/>
      <c r="F5319" s="1"/>
      <c r="G5319" s="66"/>
    </row>
    <row r="5320" spans="1:7">
      <c r="A5320" s="1"/>
      <c r="B5320"/>
      <c r="C5320" s="1"/>
      <c r="D5320" s="1"/>
      <c r="E5320" s="1"/>
      <c r="F5320" s="1"/>
      <c r="G5320" s="66"/>
    </row>
    <row r="5321" spans="1:7">
      <c r="A5321" s="1"/>
      <c r="B5321"/>
      <c r="C5321" s="1"/>
      <c r="D5321" s="1"/>
      <c r="E5321" s="1"/>
      <c r="F5321" s="1"/>
      <c r="G5321" s="66"/>
    </row>
    <row r="5322" spans="1:7">
      <c r="A5322" s="1"/>
      <c r="B5322"/>
      <c r="C5322" s="1"/>
      <c r="D5322" s="1"/>
      <c r="E5322" s="1"/>
      <c r="F5322" s="1"/>
      <c r="G5322" s="66"/>
    </row>
    <row r="5323" spans="1:7">
      <c r="A5323" s="1"/>
      <c r="B5323"/>
      <c r="C5323" s="1"/>
      <c r="D5323" s="1"/>
      <c r="E5323" s="1"/>
      <c r="F5323" s="1"/>
      <c r="G5323" s="66"/>
    </row>
    <row r="5324" spans="1:7">
      <c r="A5324" s="1"/>
      <c r="B5324"/>
      <c r="C5324" s="1"/>
      <c r="D5324" s="1"/>
      <c r="E5324" s="1"/>
      <c r="F5324" s="1"/>
      <c r="G5324" s="66"/>
    </row>
    <row r="5325" spans="1:7">
      <c r="A5325" s="1"/>
      <c r="B5325"/>
      <c r="C5325" s="1"/>
      <c r="D5325" s="1"/>
      <c r="E5325" s="1"/>
      <c r="F5325" s="1"/>
      <c r="G5325" s="66"/>
    </row>
    <row r="5326" spans="1:7">
      <c r="A5326" s="1"/>
      <c r="B5326"/>
      <c r="C5326" s="1"/>
      <c r="D5326" s="1"/>
      <c r="E5326" s="1"/>
      <c r="F5326" s="1"/>
      <c r="G5326" s="66"/>
    </row>
    <row r="5327" spans="1:7">
      <c r="A5327" s="1"/>
      <c r="B5327"/>
      <c r="C5327" s="1"/>
      <c r="D5327" s="1"/>
      <c r="E5327" s="1"/>
      <c r="F5327" s="1"/>
      <c r="G5327" s="66"/>
    </row>
    <row r="5328" spans="1:7">
      <c r="A5328" s="1"/>
      <c r="B5328"/>
      <c r="C5328" s="1"/>
      <c r="D5328" s="1"/>
      <c r="E5328" s="1"/>
      <c r="F5328" s="1"/>
      <c r="G5328" s="66"/>
    </row>
    <row r="5329" spans="1:7">
      <c r="A5329" s="1"/>
      <c r="B5329"/>
      <c r="C5329" s="1"/>
      <c r="D5329" s="1"/>
      <c r="E5329" s="1"/>
      <c r="F5329" s="1"/>
      <c r="G5329" s="66"/>
    </row>
    <row r="5330" spans="1:7">
      <c r="A5330" s="1"/>
      <c r="B5330"/>
      <c r="C5330" s="1"/>
      <c r="D5330" s="1"/>
      <c r="E5330" s="1"/>
      <c r="F5330" s="1"/>
      <c r="G5330" s="66"/>
    </row>
    <row r="5331" spans="1:7">
      <c r="A5331" s="1"/>
      <c r="B5331"/>
      <c r="C5331" s="1"/>
      <c r="D5331" s="1"/>
      <c r="E5331" s="1"/>
      <c r="F5331" s="1"/>
      <c r="G5331" s="66"/>
    </row>
    <row r="5332" spans="1:7">
      <c r="A5332" s="1"/>
      <c r="B5332"/>
      <c r="C5332" s="1"/>
      <c r="D5332" s="1"/>
      <c r="E5332" s="1"/>
      <c r="F5332" s="1"/>
      <c r="G5332" s="66"/>
    </row>
    <row r="5333" spans="1:7">
      <c r="A5333" s="1"/>
      <c r="B5333"/>
      <c r="C5333" s="1"/>
      <c r="D5333" s="1"/>
      <c r="E5333" s="1"/>
      <c r="F5333" s="1"/>
      <c r="G5333" s="66"/>
    </row>
    <row r="5334" spans="1:7">
      <c r="A5334" s="1"/>
      <c r="B5334"/>
      <c r="C5334" s="1"/>
      <c r="D5334" s="1"/>
      <c r="E5334" s="1"/>
      <c r="F5334" s="1"/>
      <c r="G5334" s="66"/>
    </row>
    <row r="5335" spans="1:7">
      <c r="A5335" s="1"/>
      <c r="B5335"/>
      <c r="C5335" s="1"/>
      <c r="D5335" s="1"/>
      <c r="E5335" s="1"/>
      <c r="F5335" s="1"/>
      <c r="G5335" s="66"/>
    </row>
    <row r="5336" spans="1:7">
      <c r="A5336" s="1"/>
      <c r="B5336"/>
      <c r="C5336" s="1"/>
      <c r="D5336" s="1"/>
      <c r="E5336" s="1"/>
      <c r="F5336" s="1"/>
      <c r="G5336" s="66"/>
    </row>
    <row r="5337" spans="1:7">
      <c r="A5337" s="1"/>
      <c r="B5337"/>
      <c r="C5337" s="1"/>
      <c r="D5337" s="1"/>
      <c r="E5337" s="1"/>
      <c r="F5337" s="1"/>
      <c r="G5337" s="66"/>
    </row>
    <row r="5338" spans="1:7">
      <c r="A5338" s="1"/>
      <c r="B5338"/>
      <c r="C5338" s="1"/>
      <c r="D5338" s="1"/>
      <c r="E5338" s="1"/>
      <c r="F5338" s="1"/>
      <c r="G5338" s="66"/>
    </row>
    <row r="5339" spans="1:7">
      <c r="A5339" s="1"/>
      <c r="B5339"/>
      <c r="C5339" s="1"/>
      <c r="D5339" s="1"/>
      <c r="E5339" s="1"/>
      <c r="F5339" s="1"/>
      <c r="G5339" s="66"/>
    </row>
    <row r="5340" spans="1:7">
      <c r="A5340" s="1"/>
      <c r="B5340"/>
      <c r="C5340" s="1"/>
      <c r="D5340" s="1"/>
      <c r="E5340" s="1"/>
      <c r="F5340" s="1"/>
      <c r="G5340" s="66"/>
    </row>
    <row r="5341" spans="1:7">
      <c r="A5341" s="1"/>
      <c r="B5341"/>
      <c r="C5341" s="1"/>
      <c r="D5341" s="1"/>
      <c r="E5341" s="1"/>
      <c r="F5341" s="1"/>
      <c r="G5341" s="66"/>
    </row>
    <row r="5342" spans="1:7">
      <c r="A5342" s="1"/>
      <c r="B5342"/>
      <c r="C5342" s="1"/>
      <c r="D5342" s="1"/>
      <c r="E5342" s="1"/>
      <c r="F5342" s="1"/>
      <c r="G5342" s="66"/>
    </row>
    <row r="5343" spans="1:7">
      <c r="A5343" s="1"/>
      <c r="B5343"/>
      <c r="C5343" s="1"/>
      <c r="D5343" s="1"/>
      <c r="E5343" s="1"/>
      <c r="F5343" s="1"/>
      <c r="G5343" s="66"/>
    </row>
    <row r="5344" spans="1:7">
      <c r="A5344" s="1"/>
      <c r="B5344"/>
      <c r="C5344" s="1"/>
      <c r="D5344" s="1"/>
      <c r="E5344" s="1"/>
      <c r="F5344" s="1"/>
      <c r="G5344" s="66"/>
    </row>
    <row r="5345" spans="1:7">
      <c r="A5345" s="1"/>
      <c r="B5345"/>
      <c r="C5345" s="1"/>
      <c r="D5345" s="1"/>
      <c r="E5345" s="1"/>
      <c r="F5345" s="1"/>
      <c r="G5345" s="66"/>
    </row>
    <row r="5346" spans="1:7">
      <c r="A5346" s="1"/>
      <c r="B5346"/>
      <c r="C5346" s="1"/>
      <c r="D5346" s="1"/>
      <c r="E5346" s="1"/>
      <c r="F5346" s="1"/>
      <c r="G5346" s="66"/>
    </row>
    <row r="5347" spans="1:7">
      <c r="A5347" s="1"/>
      <c r="B5347"/>
      <c r="C5347" s="1"/>
      <c r="D5347" s="1"/>
      <c r="E5347" s="1"/>
      <c r="F5347" s="1"/>
      <c r="G5347" s="66"/>
    </row>
    <row r="5348" spans="1:7">
      <c r="A5348" s="1"/>
      <c r="B5348"/>
      <c r="C5348" s="1"/>
      <c r="D5348" s="1"/>
      <c r="E5348" s="1"/>
      <c r="F5348" s="1"/>
      <c r="G5348" s="66"/>
    </row>
    <row r="5349" spans="1:7">
      <c r="A5349" s="1"/>
      <c r="B5349"/>
      <c r="C5349" s="1"/>
      <c r="D5349" s="1"/>
      <c r="E5349" s="1"/>
      <c r="F5349" s="1"/>
      <c r="G5349" s="66"/>
    </row>
    <row r="5350" spans="1:7">
      <c r="A5350" s="1"/>
      <c r="B5350"/>
      <c r="C5350" s="1"/>
      <c r="D5350" s="1"/>
      <c r="E5350" s="1"/>
      <c r="F5350" s="1"/>
      <c r="G5350" s="66"/>
    </row>
    <row r="5351" spans="1:7">
      <c r="A5351" s="1"/>
      <c r="B5351"/>
      <c r="C5351" s="1"/>
      <c r="D5351" s="1"/>
      <c r="E5351" s="1"/>
      <c r="F5351" s="1"/>
      <c r="G5351" s="66"/>
    </row>
    <row r="5352" spans="1:7">
      <c r="A5352" s="1"/>
      <c r="B5352"/>
      <c r="C5352" s="1"/>
      <c r="D5352" s="1"/>
      <c r="E5352" s="1"/>
      <c r="F5352" s="1"/>
      <c r="G5352" s="66"/>
    </row>
    <row r="5353" spans="1:7">
      <c r="A5353" s="1"/>
      <c r="B5353"/>
      <c r="C5353" s="1"/>
      <c r="D5353" s="1"/>
      <c r="E5353" s="1"/>
      <c r="F5353" s="1"/>
      <c r="G5353" s="66"/>
    </row>
    <row r="5354" spans="1:7">
      <c r="A5354" s="1"/>
      <c r="B5354"/>
      <c r="C5354" s="1"/>
      <c r="D5354" s="1"/>
      <c r="E5354" s="1"/>
      <c r="F5354" s="1"/>
      <c r="G5354" s="66"/>
    </row>
    <row r="5355" spans="1:7">
      <c r="A5355" s="1"/>
      <c r="B5355"/>
      <c r="C5355" s="1"/>
      <c r="D5355" s="1"/>
      <c r="E5355" s="1"/>
      <c r="F5355" s="1"/>
      <c r="G5355" s="66"/>
    </row>
    <row r="5356" spans="1:7">
      <c r="A5356" s="1"/>
      <c r="B5356"/>
      <c r="C5356" s="1"/>
      <c r="D5356" s="1"/>
      <c r="E5356" s="1"/>
      <c r="F5356" s="1"/>
      <c r="G5356" s="66"/>
    </row>
    <row r="5357" spans="1:7">
      <c r="A5357" s="1"/>
      <c r="B5357"/>
      <c r="C5357" s="1"/>
      <c r="D5357" s="1"/>
      <c r="E5357" s="1"/>
      <c r="F5357" s="1"/>
      <c r="G5357" s="66"/>
    </row>
    <row r="5358" spans="1:7">
      <c r="A5358" s="1"/>
      <c r="B5358"/>
      <c r="C5358" s="1"/>
      <c r="D5358" s="1"/>
      <c r="E5358" s="1"/>
      <c r="F5358" s="1"/>
      <c r="G5358" s="66"/>
    </row>
    <row r="5359" spans="1:7">
      <c r="A5359" s="1"/>
      <c r="B5359"/>
      <c r="C5359" s="1"/>
      <c r="D5359" s="1"/>
      <c r="E5359" s="1"/>
      <c r="F5359" s="1"/>
      <c r="G5359" s="66"/>
    </row>
    <row r="5360" spans="1:7">
      <c r="A5360" s="1"/>
      <c r="B5360"/>
      <c r="C5360" s="1"/>
      <c r="D5360" s="1"/>
      <c r="E5360" s="1"/>
      <c r="F5360" s="1"/>
      <c r="G5360" s="66"/>
    </row>
    <row r="5361" spans="1:7">
      <c r="A5361" s="1"/>
      <c r="B5361"/>
      <c r="C5361" s="1"/>
      <c r="D5361" s="1"/>
      <c r="E5361" s="1"/>
      <c r="F5361" s="1"/>
      <c r="G5361" s="66"/>
    </row>
    <row r="5362" spans="1:7">
      <c r="A5362" s="1"/>
      <c r="B5362"/>
      <c r="C5362" s="1"/>
      <c r="D5362" s="1"/>
      <c r="E5362" s="1"/>
      <c r="F5362" s="1"/>
      <c r="G5362" s="66"/>
    </row>
    <row r="5363" spans="1:7">
      <c r="A5363" s="1"/>
      <c r="B5363"/>
      <c r="C5363" s="1"/>
      <c r="D5363" s="1"/>
      <c r="E5363" s="1"/>
      <c r="F5363" s="1"/>
      <c r="G5363" s="66"/>
    </row>
    <row r="5364" spans="1:7">
      <c r="A5364" s="1"/>
      <c r="B5364"/>
      <c r="C5364" s="1"/>
      <c r="D5364" s="1"/>
      <c r="E5364" s="1"/>
      <c r="F5364" s="1"/>
      <c r="G5364" s="66"/>
    </row>
    <row r="5365" spans="1:7">
      <c r="A5365" s="1"/>
      <c r="B5365"/>
      <c r="C5365" s="1"/>
      <c r="D5365" s="1"/>
      <c r="E5365" s="1"/>
      <c r="F5365" s="1"/>
      <c r="G5365" s="66"/>
    </row>
    <row r="5366" spans="1:7">
      <c r="A5366" s="1"/>
      <c r="B5366"/>
      <c r="C5366" s="1"/>
      <c r="D5366" s="1"/>
      <c r="E5366" s="1"/>
      <c r="F5366" s="1"/>
      <c r="G5366" s="66"/>
    </row>
    <row r="5367" spans="1:7">
      <c r="A5367" s="1"/>
      <c r="B5367"/>
      <c r="C5367" s="1"/>
      <c r="D5367" s="1"/>
      <c r="E5367" s="1"/>
      <c r="F5367" s="1"/>
      <c r="G5367" s="66"/>
    </row>
    <row r="5368" spans="1:7">
      <c r="A5368" s="1"/>
      <c r="B5368"/>
      <c r="C5368" s="1"/>
      <c r="D5368" s="1"/>
      <c r="E5368" s="1"/>
      <c r="F5368" s="1"/>
      <c r="G5368" s="66"/>
    </row>
    <row r="5369" spans="1:7">
      <c r="A5369" s="1"/>
      <c r="B5369"/>
      <c r="C5369" s="1"/>
      <c r="D5369" s="1"/>
      <c r="E5369" s="1"/>
      <c r="F5369" s="1"/>
      <c r="G5369" s="66"/>
    </row>
    <row r="5370" spans="1:7">
      <c r="A5370" s="1"/>
      <c r="B5370"/>
      <c r="C5370" s="1"/>
      <c r="D5370" s="1"/>
      <c r="E5370" s="1"/>
      <c r="F5370" s="1"/>
      <c r="G5370" s="66"/>
    </row>
    <row r="5371" spans="1:7">
      <c r="A5371" s="1"/>
      <c r="B5371"/>
      <c r="C5371" s="1"/>
      <c r="D5371" s="1"/>
      <c r="E5371" s="1"/>
      <c r="F5371" s="1"/>
      <c r="G5371" s="66"/>
    </row>
    <row r="5372" spans="1:7">
      <c r="A5372" s="1"/>
      <c r="B5372"/>
      <c r="C5372" s="1"/>
      <c r="D5372" s="1"/>
      <c r="E5372" s="1"/>
      <c r="F5372" s="1"/>
      <c r="G5372" s="66"/>
    </row>
    <row r="5373" spans="1:7">
      <c r="A5373" s="1"/>
      <c r="B5373"/>
      <c r="C5373" s="1"/>
      <c r="D5373" s="1"/>
      <c r="E5373" s="1"/>
      <c r="F5373" s="1"/>
      <c r="G5373" s="66"/>
    </row>
    <row r="5374" spans="1:7">
      <c r="A5374" s="1"/>
      <c r="B5374"/>
      <c r="C5374" s="1"/>
      <c r="D5374" s="1"/>
      <c r="E5374" s="1"/>
      <c r="F5374" s="1"/>
      <c r="G5374" s="66"/>
    </row>
    <row r="5375" spans="1:7">
      <c r="A5375" s="1"/>
      <c r="B5375"/>
      <c r="C5375" s="1"/>
      <c r="D5375" s="1"/>
      <c r="E5375" s="1"/>
      <c r="F5375" s="1"/>
      <c r="G5375" s="66"/>
    </row>
    <row r="5376" spans="1:7">
      <c r="A5376" s="1"/>
      <c r="B5376"/>
      <c r="C5376" s="1"/>
      <c r="D5376" s="1"/>
      <c r="E5376" s="1"/>
      <c r="F5376" s="1"/>
      <c r="G5376" s="66"/>
    </row>
    <row r="5377" spans="1:7">
      <c r="A5377" s="1"/>
      <c r="B5377"/>
      <c r="C5377" s="1"/>
      <c r="D5377" s="1"/>
      <c r="E5377" s="1"/>
      <c r="F5377" s="1"/>
      <c r="G5377" s="66"/>
    </row>
    <row r="5378" spans="1:7">
      <c r="A5378" s="1"/>
      <c r="B5378"/>
      <c r="C5378" s="1"/>
      <c r="D5378" s="1"/>
      <c r="E5378" s="1"/>
      <c r="F5378" s="1"/>
      <c r="G5378" s="66"/>
    </row>
    <row r="5379" spans="1:7">
      <c r="A5379" s="1"/>
      <c r="B5379"/>
      <c r="C5379" s="1"/>
      <c r="D5379" s="1"/>
      <c r="E5379" s="1"/>
      <c r="F5379" s="1"/>
      <c r="G5379" s="66"/>
    </row>
    <row r="5380" spans="1:7">
      <c r="A5380" s="1"/>
      <c r="B5380"/>
      <c r="C5380" s="1"/>
      <c r="D5380" s="1"/>
      <c r="E5380" s="1"/>
      <c r="F5380" s="1"/>
      <c r="G5380" s="66"/>
    </row>
    <row r="5381" spans="1:7">
      <c r="A5381" s="1"/>
      <c r="B5381"/>
      <c r="C5381" s="1"/>
      <c r="D5381" s="1"/>
      <c r="E5381" s="1"/>
      <c r="F5381" s="1"/>
      <c r="G5381" s="66"/>
    </row>
    <row r="5382" spans="1:7">
      <c r="A5382" s="1"/>
      <c r="B5382"/>
      <c r="C5382" s="1"/>
      <c r="D5382" s="1"/>
      <c r="E5382" s="1"/>
      <c r="F5382" s="1"/>
      <c r="G5382" s="66"/>
    </row>
    <row r="5383" spans="1:7">
      <c r="A5383" s="1"/>
      <c r="B5383"/>
      <c r="C5383" s="1"/>
      <c r="D5383" s="1"/>
      <c r="E5383" s="1"/>
      <c r="F5383" s="1"/>
      <c r="G5383" s="66"/>
    </row>
    <row r="5384" spans="1:7">
      <c r="A5384" s="1"/>
      <c r="B5384"/>
      <c r="C5384" s="1"/>
      <c r="D5384" s="1"/>
      <c r="E5384" s="1"/>
      <c r="F5384" s="1"/>
      <c r="G5384" s="66"/>
    </row>
    <row r="5385" spans="1:7">
      <c r="A5385" s="1"/>
      <c r="B5385"/>
      <c r="C5385" s="1"/>
      <c r="D5385" s="1"/>
      <c r="E5385" s="1"/>
      <c r="F5385" s="1"/>
      <c r="G5385" s="66"/>
    </row>
    <row r="5386" spans="1:7">
      <c r="A5386" s="1"/>
      <c r="B5386"/>
      <c r="C5386" s="1"/>
      <c r="D5386" s="1"/>
      <c r="E5386" s="1"/>
      <c r="F5386" s="1"/>
      <c r="G5386" s="66"/>
    </row>
    <row r="5387" spans="1:7">
      <c r="A5387" s="1"/>
      <c r="B5387"/>
      <c r="C5387" s="1"/>
      <c r="D5387" s="1"/>
      <c r="E5387" s="1"/>
      <c r="F5387" s="1"/>
      <c r="G5387" s="66"/>
    </row>
    <row r="5388" spans="1:7">
      <c r="A5388" s="1"/>
      <c r="B5388"/>
      <c r="C5388" s="1"/>
      <c r="D5388" s="1"/>
      <c r="E5388" s="1"/>
      <c r="F5388" s="1"/>
      <c r="G5388" s="66"/>
    </row>
    <row r="5389" spans="1:7">
      <c r="A5389" s="1"/>
      <c r="B5389"/>
      <c r="C5389" s="1"/>
      <c r="D5389" s="1"/>
      <c r="E5389" s="1"/>
      <c r="F5389" s="1"/>
      <c r="G5389" s="66"/>
    </row>
    <row r="5390" spans="1:7">
      <c r="A5390" s="1"/>
      <c r="B5390"/>
      <c r="C5390" s="1"/>
      <c r="D5390" s="1"/>
      <c r="E5390" s="1"/>
      <c r="F5390" s="1"/>
      <c r="G5390" s="66"/>
    </row>
    <row r="5391" spans="1:7">
      <c r="A5391" s="1"/>
      <c r="B5391"/>
      <c r="C5391" s="1"/>
      <c r="D5391" s="1"/>
      <c r="E5391" s="1"/>
      <c r="F5391" s="1"/>
      <c r="G5391" s="66"/>
    </row>
    <row r="5392" spans="1:7">
      <c r="A5392" s="1"/>
      <c r="B5392"/>
      <c r="C5392" s="1"/>
      <c r="D5392" s="1"/>
      <c r="E5392" s="1"/>
      <c r="F5392" s="1"/>
      <c r="G5392" s="66"/>
    </row>
    <row r="5393" spans="1:7">
      <c r="A5393" s="1"/>
      <c r="B5393"/>
      <c r="C5393" s="1"/>
      <c r="D5393" s="1"/>
      <c r="E5393" s="1"/>
      <c r="F5393" s="1"/>
      <c r="G5393" s="66"/>
    </row>
    <row r="5394" spans="1:7">
      <c r="A5394" s="1"/>
      <c r="B5394"/>
      <c r="C5394" s="1"/>
      <c r="D5394" s="1"/>
      <c r="E5394" s="1"/>
      <c r="F5394" s="1"/>
      <c r="G5394" s="66"/>
    </row>
    <row r="5395" spans="1:7">
      <c r="A5395" s="1"/>
      <c r="B5395"/>
      <c r="C5395" s="1"/>
      <c r="D5395" s="1"/>
      <c r="E5395" s="1"/>
      <c r="F5395" s="1"/>
      <c r="G5395" s="66"/>
    </row>
    <row r="5396" spans="1:7">
      <c r="A5396" s="1"/>
      <c r="B5396"/>
      <c r="C5396" s="1"/>
      <c r="D5396" s="1"/>
      <c r="E5396" s="1"/>
      <c r="F5396" s="1"/>
      <c r="G5396" s="66"/>
    </row>
    <row r="5397" spans="1:7">
      <c r="A5397" s="1"/>
      <c r="B5397"/>
      <c r="C5397" s="1"/>
      <c r="D5397" s="1"/>
      <c r="E5397" s="1"/>
      <c r="F5397" s="1"/>
      <c r="G5397" s="66"/>
    </row>
    <row r="5398" spans="1:7">
      <c r="A5398" s="1"/>
      <c r="B5398"/>
      <c r="C5398" s="1"/>
      <c r="D5398" s="1"/>
      <c r="E5398" s="1"/>
      <c r="F5398" s="1"/>
      <c r="G5398" s="66"/>
    </row>
    <row r="5399" spans="1:7">
      <c r="A5399" s="1"/>
      <c r="B5399"/>
      <c r="C5399" s="1"/>
      <c r="D5399" s="1"/>
      <c r="E5399" s="1"/>
      <c r="F5399" s="1"/>
      <c r="G5399" s="66"/>
    </row>
    <row r="5400" spans="1:7">
      <c r="A5400" s="1"/>
      <c r="B5400"/>
      <c r="C5400" s="1"/>
      <c r="D5400" s="1"/>
      <c r="E5400" s="1"/>
      <c r="F5400" s="1"/>
      <c r="G5400" s="66"/>
    </row>
    <row r="5401" spans="1:7">
      <c r="A5401" s="1"/>
      <c r="B5401"/>
      <c r="C5401" s="1"/>
      <c r="D5401" s="1"/>
      <c r="E5401" s="1"/>
      <c r="F5401" s="1"/>
      <c r="G5401" s="66"/>
    </row>
    <row r="5402" spans="1:7">
      <c r="A5402" s="1"/>
      <c r="B5402"/>
      <c r="C5402" s="1"/>
      <c r="D5402" s="1"/>
      <c r="E5402" s="1"/>
      <c r="F5402" s="1"/>
      <c r="G5402" s="66"/>
    </row>
    <row r="5403" spans="1:7">
      <c r="A5403" s="1"/>
      <c r="B5403"/>
      <c r="C5403" s="1"/>
      <c r="D5403" s="1"/>
      <c r="E5403" s="1"/>
      <c r="F5403" s="1"/>
      <c r="G5403" s="66"/>
    </row>
    <row r="5404" spans="1:7">
      <c r="A5404" s="1"/>
      <c r="B5404"/>
      <c r="C5404" s="1"/>
      <c r="D5404" s="1"/>
      <c r="E5404" s="1"/>
      <c r="F5404" s="1"/>
      <c r="G5404" s="66"/>
    </row>
    <row r="5405" spans="1:7">
      <c r="A5405" s="1"/>
      <c r="B5405"/>
      <c r="C5405" s="1"/>
      <c r="D5405" s="1"/>
      <c r="E5405" s="1"/>
      <c r="F5405" s="1"/>
      <c r="G5405" s="66"/>
    </row>
    <row r="5406" spans="1:7">
      <c r="A5406" s="1"/>
      <c r="B5406"/>
      <c r="C5406" s="1"/>
      <c r="D5406" s="1"/>
      <c r="E5406" s="1"/>
      <c r="F5406" s="1"/>
      <c r="G5406" s="66"/>
    </row>
    <row r="5407" spans="1:7">
      <c r="A5407" s="1"/>
      <c r="B5407"/>
      <c r="C5407" s="1"/>
      <c r="D5407" s="1"/>
      <c r="E5407" s="1"/>
      <c r="F5407" s="1"/>
      <c r="G5407" s="66"/>
    </row>
    <row r="5408" spans="1:7">
      <c r="A5408" s="1"/>
      <c r="B5408"/>
      <c r="C5408" s="1"/>
      <c r="D5408" s="1"/>
      <c r="E5408" s="1"/>
      <c r="F5408" s="1"/>
      <c r="G5408" s="66"/>
    </row>
    <row r="5409" spans="1:7">
      <c r="A5409" s="1"/>
      <c r="B5409"/>
      <c r="C5409" s="1"/>
      <c r="D5409" s="1"/>
      <c r="E5409" s="1"/>
      <c r="F5409" s="1"/>
      <c r="G5409" s="66"/>
    </row>
    <row r="5410" spans="1:7">
      <c r="A5410" s="1"/>
      <c r="B5410"/>
      <c r="C5410" s="1"/>
      <c r="D5410" s="1"/>
      <c r="E5410" s="1"/>
      <c r="F5410" s="1"/>
      <c r="G5410" s="66"/>
    </row>
    <row r="5411" spans="1:7">
      <c r="A5411" s="1"/>
      <c r="B5411"/>
      <c r="C5411" s="1"/>
      <c r="D5411" s="1"/>
      <c r="E5411" s="1"/>
      <c r="F5411" s="1"/>
      <c r="G5411" s="66"/>
    </row>
    <row r="5412" spans="1:7">
      <c r="A5412" s="1"/>
      <c r="B5412"/>
      <c r="C5412" s="1"/>
      <c r="D5412" s="1"/>
      <c r="E5412" s="1"/>
      <c r="F5412" s="1"/>
      <c r="G5412" s="66"/>
    </row>
    <row r="5413" spans="1:7">
      <c r="A5413" s="1"/>
      <c r="B5413"/>
      <c r="C5413" s="1"/>
      <c r="D5413" s="1"/>
      <c r="E5413" s="1"/>
      <c r="F5413" s="1"/>
      <c r="G5413" s="66"/>
    </row>
    <row r="5414" spans="1:7">
      <c r="A5414" s="1"/>
      <c r="B5414"/>
      <c r="C5414" s="1"/>
      <c r="D5414" s="1"/>
      <c r="E5414" s="1"/>
      <c r="F5414" s="1"/>
      <c r="G5414" s="66"/>
    </row>
    <row r="5415" spans="1:7">
      <c r="A5415" s="1"/>
      <c r="B5415"/>
      <c r="C5415" s="1"/>
      <c r="D5415" s="1"/>
      <c r="E5415" s="1"/>
      <c r="F5415" s="1"/>
      <c r="G5415" s="66"/>
    </row>
    <row r="5416" spans="1:7">
      <c r="A5416" s="1"/>
      <c r="B5416"/>
      <c r="C5416" s="1"/>
      <c r="D5416" s="1"/>
      <c r="E5416" s="1"/>
      <c r="F5416" s="1"/>
      <c r="G5416" s="66"/>
    </row>
    <row r="5417" spans="1:7">
      <c r="A5417" s="1"/>
      <c r="B5417"/>
      <c r="C5417" s="1"/>
      <c r="D5417" s="1"/>
      <c r="E5417" s="1"/>
      <c r="F5417" s="1"/>
      <c r="G5417" s="66"/>
    </row>
    <row r="5418" spans="1:7">
      <c r="A5418" s="1"/>
      <c r="B5418"/>
      <c r="C5418" s="1"/>
      <c r="D5418" s="1"/>
      <c r="E5418" s="1"/>
      <c r="F5418" s="1"/>
      <c r="G5418" s="66"/>
    </row>
    <row r="5419" spans="1:7">
      <c r="A5419" s="1"/>
      <c r="B5419"/>
      <c r="C5419" s="1"/>
      <c r="D5419" s="1"/>
      <c r="E5419" s="1"/>
      <c r="F5419" s="1"/>
      <c r="G5419" s="66"/>
    </row>
    <row r="5420" spans="1:7">
      <c r="A5420" s="1"/>
      <c r="B5420"/>
      <c r="C5420" s="1"/>
      <c r="D5420" s="1"/>
      <c r="E5420" s="1"/>
      <c r="F5420" s="1"/>
      <c r="G5420" s="66"/>
    </row>
    <row r="5421" spans="1:7">
      <c r="A5421" s="1"/>
      <c r="B5421"/>
      <c r="C5421" s="1"/>
      <c r="D5421" s="1"/>
      <c r="E5421" s="1"/>
      <c r="F5421" s="1"/>
      <c r="G5421" s="66"/>
    </row>
    <row r="5422" spans="1:7">
      <c r="A5422" s="1"/>
      <c r="B5422"/>
      <c r="C5422" s="1"/>
      <c r="D5422" s="1"/>
      <c r="E5422" s="1"/>
      <c r="F5422" s="1"/>
      <c r="G5422" s="66"/>
    </row>
    <row r="5423" spans="1:7">
      <c r="A5423" s="1"/>
      <c r="B5423"/>
      <c r="C5423" s="1"/>
      <c r="D5423" s="1"/>
      <c r="E5423" s="1"/>
      <c r="F5423" s="1"/>
      <c r="G5423" s="66"/>
    </row>
    <row r="5424" spans="1:7">
      <c r="A5424" s="1"/>
      <c r="B5424"/>
      <c r="C5424" s="1"/>
      <c r="D5424" s="1"/>
      <c r="E5424" s="1"/>
      <c r="F5424" s="1"/>
      <c r="G5424" s="66"/>
    </row>
    <row r="5425" spans="1:7">
      <c r="A5425" s="1"/>
      <c r="B5425"/>
      <c r="C5425" s="1"/>
      <c r="D5425" s="1"/>
      <c r="E5425" s="1"/>
      <c r="F5425" s="1"/>
      <c r="G5425" s="66"/>
    </row>
    <row r="5426" spans="1:7">
      <c r="A5426" s="1"/>
      <c r="B5426"/>
      <c r="C5426" s="1"/>
      <c r="D5426" s="1"/>
      <c r="E5426" s="1"/>
      <c r="F5426" s="1"/>
      <c r="G5426" s="66"/>
    </row>
    <row r="5427" spans="1:7">
      <c r="A5427" s="1"/>
      <c r="B5427"/>
      <c r="C5427" s="1"/>
      <c r="D5427" s="1"/>
      <c r="E5427" s="1"/>
      <c r="F5427" s="1"/>
      <c r="G5427" s="66"/>
    </row>
    <row r="5428" spans="1:7">
      <c r="A5428" s="1"/>
      <c r="B5428"/>
      <c r="C5428" s="1"/>
      <c r="D5428" s="1"/>
      <c r="E5428" s="1"/>
      <c r="F5428" s="1"/>
      <c r="G5428" s="66"/>
    </row>
    <row r="5429" spans="1:7">
      <c r="A5429" s="1"/>
      <c r="B5429"/>
      <c r="C5429" s="1"/>
      <c r="D5429" s="1"/>
      <c r="E5429" s="1"/>
      <c r="F5429" s="1"/>
      <c r="G5429" s="66"/>
    </row>
    <row r="5430" spans="1:7">
      <c r="A5430" s="1"/>
      <c r="B5430"/>
      <c r="C5430" s="1"/>
      <c r="D5430" s="1"/>
      <c r="E5430" s="1"/>
      <c r="F5430" s="1"/>
      <c r="G5430" s="66"/>
    </row>
    <row r="5431" spans="1:7">
      <c r="A5431" s="1"/>
      <c r="B5431"/>
      <c r="C5431" s="1"/>
      <c r="D5431" s="1"/>
      <c r="E5431" s="1"/>
      <c r="F5431" s="1"/>
      <c r="G5431" s="66"/>
    </row>
    <row r="5432" spans="1:7">
      <c r="A5432" s="1"/>
      <c r="B5432"/>
      <c r="C5432" s="1"/>
      <c r="D5432" s="1"/>
      <c r="E5432" s="1"/>
      <c r="F5432" s="1"/>
      <c r="G5432" s="66"/>
    </row>
    <row r="5433" spans="1:7">
      <c r="A5433" s="1"/>
      <c r="B5433"/>
      <c r="C5433" s="1"/>
      <c r="D5433" s="1"/>
      <c r="E5433" s="1"/>
      <c r="F5433" s="1"/>
      <c r="G5433" s="66"/>
    </row>
    <row r="5434" spans="1:7">
      <c r="A5434" s="1"/>
      <c r="B5434"/>
      <c r="C5434" s="1"/>
      <c r="D5434" s="1"/>
      <c r="E5434" s="1"/>
      <c r="F5434" s="1"/>
      <c r="G5434" s="66"/>
    </row>
    <row r="5435" spans="1:7">
      <c r="A5435" s="1"/>
      <c r="B5435"/>
      <c r="C5435" s="1"/>
      <c r="D5435" s="1"/>
      <c r="E5435" s="1"/>
      <c r="F5435" s="1"/>
      <c r="G5435" s="66"/>
    </row>
    <row r="5436" spans="1:7">
      <c r="A5436" s="1"/>
      <c r="B5436"/>
      <c r="C5436" s="1"/>
      <c r="D5436" s="1"/>
      <c r="E5436" s="1"/>
      <c r="F5436" s="1"/>
      <c r="G5436" s="66"/>
    </row>
    <row r="5437" spans="1:7">
      <c r="A5437" s="1"/>
      <c r="B5437"/>
      <c r="C5437" s="1"/>
      <c r="D5437" s="1"/>
      <c r="E5437" s="1"/>
      <c r="F5437" s="1"/>
      <c r="G5437" s="66"/>
    </row>
    <row r="5438" spans="1:7">
      <c r="A5438" s="1"/>
      <c r="B5438"/>
      <c r="C5438" s="1"/>
      <c r="D5438" s="1"/>
      <c r="E5438" s="1"/>
      <c r="F5438" s="1"/>
      <c r="G5438" s="66"/>
    </row>
    <row r="5439" spans="1:7">
      <c r="A5439" s="1"/>
      <c r="B5439"/>
      <c r="C5439" s="1"/>
      <c r="D5439" s="1"/>
      <c r="E5439" s="1"/>
      <c r="F5439" s="1"/>
      <c r="G5439" s="66"/>
    </row>
    <row r="5440" spans="1:7">
      <c r="A5440" s="1"/>
      <c r="B5440"/>
      <c r="C5440" s="1"/>
      <c r="D5440" s="1"/>
      <c r="E5440" s="1"/>
      <c r="F5440" s="1"/>
      <c r="G5440" s="66"/>
    </row>
    <row r="5441" spans="1:7">
      <c r="A5441" s="1"/>
      <c r="B5441"/>
      <c r="C5441" s="1"/>
      <c r="D5441" s="1"/>
      <c r="E5441" s="1"/>
      <c r="F5441" s="1"/>
      <c r="G5441" s="66"/>
    </row>
    <row r="5442" spans="1:7">
      <c r="A5442" s="1"/>
      <c r="B5442"/>
      <c r="C5442" s="1"/>
      <c r="D5442" s="1"/>
      <c r="E5442" s="1"/>
      <c r="F5442" s="1"/>
      <c r="G5442" s="66"/>
    </row>
    <row r="5443" spans="1:7">
      <c r="A5443" s="1"/>
      <c r="B5443"/>
      <c r="C5443" s="1"/>
      <c r="D5443" s="1"/>
      <c r="E5443" s="1"/>
      <c r="F5443" s="1"/>
      <c r="G5443" s="66"/>
    </row>
    <row r="5444" spans="1:7">
      <c r="A5444" s="1"/>
      <c r="B5444"/>
      <c r="C5444" s="1"/>
      <c r="D5444" s="1"/>
      <c r="E5444" s="1"/>
      <c r="F5444" s="1"/>
      <c r="G5444" s="66"/>
    </row>
    <row r="5445" spans="1:7">
      <c r="A5445" s="1"/>
      <c r="B5445"/>
      <c r="C5445" s="1"/>
      <c r="D5445" s="1"/>
      <c r="E5445" s="1"/>
      <c r="F5445" s="1"/>
      <c r="G5445" s="66"/>
    </row>
    <row r="5446" spans="1:7">
      <c r="A5446" s="1"/>
      <c r="B5446"/>
      <c r="C5446" s="1"/>
      <c r="D5446" s="1"/>
      <c r="E5446" s="1"/>
      <c r="F5446" s="1"/>
      <c r="G5446" s="66"/>
    </row>
    <row r="5447" spans="1:7">
      <c r="A5447" s="1"/>
      <c r="B5447"/>
      <c r="C5447" s="1"/>
      <c r="D5447" s="1"/>
      <c r="E5447" s="1"/>
      <c r="F5447" s="1"/>
      <c r="G5447" s="66"/>
    </row>
    <row r="5448" spans="1:7">
      <c r="A5448" s="1"/>
      <c r="B5448"/>
      <c r="C5448" s="1"/>
      <c r="D5448" s="1"/>
      <c r="E5448" s="1"/>
      <c r="F5448" s="1"/>
      <c r="G5448" s="66"/>
    </row>
    <row r="5449" spans="1:7">
      <c r="A5449" s="1"/>
      <c r="B5449"/>
      <c r="C5449" s="1"/>
      <c r="D5449" s="1"/>
      <c r="E5449" s="1"/>
      <c r="F5449" s="1"/>
      <c r="G5449" s="66"/>
    </row>
    <row r="5450" spans="1:7">
      <c r="A5450" s="1"/>
      <c r="B5450"/>
      <c r="C5450" s="1"/>
      <c r="D5450" s="1"/>
      <c r="E5450" s="1"/>
      <c r="F5450" s="1"/>
      <c r="G5450" s="66"/>
    </row>
    <row r="5451" spans="1:7">
      <c r="A5451" s="1"/>
      <c r="B5451"/>
      <c r="C5451" s="1"/>
      <c r="D5451" s="1"/>
      <c r="E5451" s="1"/>
      <c r="F5451" s="1"/>
      <c r="G5451" s="66"/>
    </row>
    <row r="5452" spans="1:7">
      <c r="A5452" s="1"/>
      <c r="B5452"/>
      <c r="C5452" s="1"/>
      <c r="D5452" s="1"/>
      <c r="E5452" s="1"/>
      <c r="F5452" s="1"/>
      <c r="G5452" s="66"/>
    </row>
    <row r="5453" spans="1:7">
      <c r="A5453" s="1"/>
      <c r="B5453"/>
      <c r="C5453" s="1"/>
      <c r="D5453" s="1"/>
      <c r="E5453" s="1"/>
      <c r="F5453" s="1"/>
      <c r="G5453" s="66"/>
    </row>
    <row r="5454" spans="1:7">
      <c r="A5454" s="1"/>
      <c r="B5454"/>
      <c r="C5454" s="1"/>
      <c r="D5454" s="1"/>
      <c r="E5454" s="1"/>
      <c r="F5454" s="1"/>
      <c r="G5454" s="66"/>
    </row>
    <row r="5455" spans="1:7">
      <c r="A5455" s="1"/>
      <c r="B5455"/>
      <c r="C5455" s="1"/>
      <c r="D5455" s="1"/>
      <c r="E5455" s="1"/>
      <c r="F5455" s="1"/>
      <c r="G5455" s="66"/>
    </row>
    <row r="5456" spans="1:7">
      <c r="A5456" s="1"/>
      <c r="B5456"/>
      <c r="C5456" s="1"/>
      <c r="D5456" s="1"/>
      <c r="E5456" s="1"/>
      <c r="F5456" s="1"/>
      <c r="G5456" s="66"/>
    </row>
    <row r="5457" spans="1:7">
      <c r="A5457" s="1"/>
      <c r="B5457"/>
      <c r="C5457" s="1"/>
      <c r="D5457" s="1"/>
      <c r="E5457" s="1"/>
      <c r="F5457" s="1"/>
      <c r="G5457" s="66"/>
    </row>
    <row r="5458" spans="1:7">
      <c r="A5458" s="1"/>
      <c r="B5458"/>
      <c r="C5458" s="1"/>
      <c r="D5458" s="1"/>
      <c r="E5458" s="1"/>
      <c r="F5458" s="1"/>
      <c r="G5458" s="66"/>
    </row>
    <row r="5459" spans="1:7">
      <c r="A5459" s="1"/>
      <c r="B5459"/>
      <c r="C5459" s="1"/>
      <c r="D5459" s="1"/>
      <c r="E5459" s="1"/>
      <c r="F5459" s="1"/>
      <c r="G5459" s="66"/>
    </row>
    <row r="5460" spans="1:7">
      <c r="A5460" s="1"/>
      <c r="B5460"/>
      <c r="C5460" s="1"/>
      <c r="D5460" s="1"/>
      <c r="E5460" s="1"/>
      <c r="F5460" s="1"/>
      <c r="G5460" s="66"/>
    </row>
    <row r="5461" spans="1:7">
      <c r="A5461" s="1"/>
      <c r="B5461"/>
      <c r="C5461" s="1"/>
      <c r="D5461" s="1"/>
      <c r="E5461" s="1"/>
      <c r="F5461" s="1"/>
      <c r="G5461" s="66"/>
    </row>
    <row r="5462" spans="1:7">
      <c r="A5462" s="1"/>
      <c r="B5462"/>
      <c r="C5462" s="1"/>
      <c r="D5462" s="1"/>
      <c r="E5462" s="1"/>
      <c r="F5462" s="1"/>
      <c r="G5462" s="66"/>
    </row>
    <row r="5463" spans="1:7">
      <c r="A5463" s="1"/>
      <c r="B5463"/>
      <c r="C5463" s="1"/>
      <c r="D5463" s="1"/>
      <c r="E5463" s="1"/>
      <c r="F5463" s="1"/>
      <c r="G5463" s="66"/>
    </row>
    <row r="5464" spans="1:7">
      <c r="A5464" s="1"/>
      <c r="B5464"/>
      <c r="C5464" s="1"/>
      <c r="D5464" s="1"/>
      <c r="E5464" s="1"/>
      <c r="F5464" s="1"/>
      <c r="G5464" s="66"/>
    </row>
    <row r="5465" spans="1:7">
      <c r="A5465" s="1"/>
      <c r="B5465"/>
      <c r="C5465" s="1"/>
      <c r="D5465" s="1"/>
      <c r="E5465" s="1"/>
      <c r="F5465" s="1"/>
      <c r="G5465" s="66"/>
    </row>
    <row r="5466" spans="1:7">
      <c r="A5466" s="1"/>
      <c r="B5466"/>
      <c r="C5466" s="1"/>
      <c r="D5466" s="1"/>
      <c r="E5466" s="1"/>
      <c r="F5466" s="1"/>
      <c r="G5466" s="66"/>
    </row>
    <row r="5467" spans="1:7">
      <c r="A5467" s="1"/>
      <c r="B5467"/>
      <c r="C5467" s="1"/>
      <c r="D5467" s="1"/>
      <c r="E5467" s="1"/>
      <c r="F5467" s="1"/>
      <c r="G5467" s="66"/>
    </row>
    <row r="5468" spans="1:7">
      <c r="A5468" s="1"/>
      <c r="B5468"/>
      <c r="C5468" s="1"/>
      <c r="D5468" s="1"/>
      <c r="E5468" s="1"/>
      <c r="F5468" s="1"/>
      <c r="G5468" s="66"/>
    </row>
    <row r="5469" spans="1:7">
      <c r="A5469" s="1"/>
      <c r="B5469"/>
      <c r="C5469" s="1"/>
      <c r="D5469" s="1"/>
      <c r="E5469" s="1"/>
      <c r="F5469" s="1"/>
      <c r="G5469" s="66"/>
    </row>
    <row r="5470" spans="1:7">
      <c r="A5470" s="1"/>
      <c r="B5470"/>
      <c r="C5470" s="1"/>
      <c r="D5470" s="1"/>
      <c r="E5470" s="1"/>
      <c r="F5470" s="1"/>
      <c r="G5470" s="66"/>
    </row>
    <row r="5471" spans="1:7">
      <c r="A5471" s="1"/>
      <c r="B5471"/>
      <c r="C5471" s="1"/>
      <c r="D5471" s="1"/>
      <c r="E5471" s="1"/>
      <c r="F5471" s="1"/>
      <c r="G5471" s="66"/>
    </row>
    <row r="5472" spans="1:7">
      <c r="A5472" s="1"/>
      <c r="B5472"/>
      <c r="C5472" s="1"/>
      <c r="D5472" s="1"/>
      <c r="E5472" s="1"/>
      <c r="F5472" s="1"/>
      <c r="G5472" s="66"/>
    </row>
    <row r="5473" spans="1:7">
      <c r="A5473" s="1"/>
      <c r="B5473"/>
      <c r="C5473" s="1"/>
      <c r="D5473" s="1"/>
      <c r="E5473" s="1"/>
      <c r="F5473" s="1"/>
      <c r="G5473" s="66"/>
    </row>
    <row r="5474" spans="1:7">
      <c r="A5474" s="1"/>
      <c r="B5474"/>
      <c r="C5474" s="1"/>
      <c r="D5474" s="1"/>
      <c r="E5474" s="1"/>
      <c r="F5474" s="1"/>
      <c r="G5474" s="66"/>
    </row>
    <row r="5475" spans="1:7">
      <c r="A5475" s="1"/>
      <c r="B5475"/>
      <c r="C5475" s="1"/>
      <c r="D5475" s="1"/>
      <c r="E5475" s="1"/>
      <c r="F5475" s="1"/>
      <c r="G5475" s="66"/>
    </row>
    <row r="5476" spans="1:7">
      <c r="A5476" s="1"/>
      <c r="B5476"/>
      <c r="C5476" s="1"/>
      <c r="D5476" s="1"/>
      <c r="E5476" s="1"/>
      <c r="F5476" s="1"/>
      <c r="G5476" s="66"/>
    </row>
    <row r="5477" spans="1:7">
      <c r="A5477" s="1"/>
      <c r="B5477"/>
      <c r="C5477" s="1"/>
      <c r="D5477" s="1"/>
      <c r="E5477" s="1"/>
      <c r="F5477" s="1"/>
      <c r="G5477" s="66"/>
    </row>
    <row r="5478" spans="1:7">
      <c r="A5478" s="1"/>
      <c r="B5478"/>
      <c r="C5478" s="1"/>
      <c r="D5478" s="1"/>
      <c r="E5478" s="1"/>
      <c r="F5478" s="1"/>
      <c r="G5478" s="66"/>
    </row>
    <row r="5479" spans="1:7">
      <c r="A5479" s="1"/>
      <c r="B5479"/>
      <c r="C5479" s="1"/>
      <c r="D5479" s="1"/>
      <c r="E5479" s="1"/>
      <c r="F5479" s="1"/>
      <c r="G5479" s="66"/>
    </row>
    <row r="5480" spans="1:7">
      <c r="A5480" s="1"/>
      <c r="B5480"/>
      <c r="C5480" s="1"/>
      <c r="D5480" s="1"/>
      <c r="E5480" s="1"/>
      <c r="F5480" s="1"/>
      <c r="G5480" s="66"/>
    </row>
    <row r="5481" spans="1:7">
      <c r="A5481" s="1"/>
      <c r="B5481"/>
      <c r="C5481" s="1"/>
      <c r="D5481" s="1"/>
      <c r="E5481" s="1"/>
      <c r="F5481" s="1"/>
      <c r="G5481" s="66"/>
    </row>
    <row r="5482" spans="1:7">
      <c r="A5482" s="1"/>
      <c r="B5482"/>
      <c r="C5482" s="1"/>
      <c r="D5482" s="1"/>
      <c r="E5482" s="1"/>
      <c r="F5482" s="1"/>
      <c r="G5482" s="66"/>
    </row>
    <row r="5483" spans="1:7">
      <c r="A5483" s="1"/>
      <c r="B5483"/>
      <c r="C5483" s="1"/>
      <c r="D5483" s="1"/>
      <c r="E5483" s="1"/>
      <c r="F5483" s="1"/>
      <c r="G5483" s="66"/>
    </row>
    <row r="5484" spans="1:7">
      <c r="A5484" s="1"/>
      <c r="B5484"/>
      <c r="C5484" s="1"/>
      <c r="D5484" s="1"/>
      <c r="E5484" s="1"/>
      <c r="F5484" s="1"/>
      <c r="G5484" s="66"/>
    </row>
    <row r="5485" spans="1:7">
      <c r="A5485" s="1"/>
      <c r="B5485"/>
      <c r="C5485" s="1"/>
      <c r="D5485" s="1"/>
      <c r="E5485" s="1"/>
      <c r="F5485" s="1"/>
      <c r="G5485" s="66"/>
    </row>
    <row r="5486" spans="1:7">
      <c r="A5486" s="1"/>
      <c r="B5486"/>
      <c r="C5486" s="1"/>
      <c r="D5486" s="1"/>
      <c r="E5486" s="1"/>
      <c r="F5486" s="1"/>
      <c r="G5486" s="66"/>
    </row>
    <row r="5487" spans="1:7">
      <c r="A5487" s="1"/>
      <c r="B5487"/>
      <c r="C5487" s="1"/>
      <c r="D5487" s="1"/>
      <c r="E5487" s="1"/>
      <c r="F5487" s="1"/>
      <c r="G5487" s="66"/>
    </row>
    <row r="5488" spans="1:7">
      <c r="A5488" s="1"/>
      <c r="B5488"/>
      <c r="C5488" s="1"/>
      <c r="D5488" s="1"/>
      <c r="E5488" s="1"/>
      <c r="F5488" s="1"/>
      <c r="G5488" s="66"/>
    </row>
    <row r="5489" spans="1:7">
      <c r="A5489" s="1"/>
      <c r="B5489"/>
      <c r="C5489" s="1"/>
      <c r="D5489" s="1"/>
      <c r="E5489" s="1"/>
      <c r="F5489" s="1"/>
      <c r="G5489" s="66"/>
    </row>
    <row r="5490" spans="1:7">
      <c r="A5490" s="1"/>
      <c r="B5490"/>
      <c r="C5490" s="1"/>
      <c r="D5490" s="1"/>
      <c r="E5490" s="1"/>
      <c r="F5490" s="1"/>
      <c r="G5490" s="66"/>
    </row>
    <row r="5491" spans="1:7">
      <c r="A5491" s="1"/>
      <c r="B5491"/>
      <c r="C5491" s="1"/>
      <c r="D5491" s="1"/>
      <c r="E5491" s="1"/>
      <c r="F5491" s="1"/>
      <c r="G5491" s="66"/>
    </row>
    <row r="5492" spans="1:7">
      <c r="A5492" s="1"/>
      <c r="B5492"/>
      <c r="C5492" s="1"/>
      <c r="D5492" s="1"/>
      <c r="E5492" s="1"/>
      <c r="F5492" s="1"/>
      <c r="G5492" s="66"/>
    </row>
    <row r="5493" spans="1:7">
      <c r="A5493" s="1"/>
      <c r="B5493"/>
      <c r="C5493" s="1"/>
      <c r="D5493" s="1"/>
      <c r="E5493" s="1"/>
      <c r="F5493" s="1"/>
      <c r="G5493" s="66"/>
    </row>
    <row r="5494" spans="1:7">
      <c r="A5494" s="1"/>
      <c r="B5494"/>
      <c r="C5494" s="1"/>
      <c r="D5494" s="1"/>
      <c r="E5494" s="1"/>
      <c r="F5494" s="1"/>
      <c r="G5494" s="66"/>
    </row>
    <row r="5495" spans="1:7">
      <c r="A5495" s="1"/>
      <c r="B5495"/>
      <c r="C5495" s="1"/>
      <c r="D5495" s="1"/>
      <c r="E5495" s="1"/>
      <c r="F5495" s="1"/>
      <c r="G5495" s="66"/>
    </row>
    <row r="5496" spans="1:7">
      <c r="A5496" s="1"/>
      <c r="B5496"/>
      <c r="C5496" s="1"/>
      <c r="D5496" s="1"/>
      <c r="E5496" s="1"/>
      <c r="F5496" s="1"/>
      <c r="G5496" s="66"/>
    </row>
    <row r="5497" spans="1:7">
      <c r="A5497" s="1"/>
      <c r="B5497"/>
      <c r="C5497" s="1"/>
      <c r="D5497" s="1"/>
      <c r="E5497" s="1"/>
      <c r="F5497" s="1"/>
      <c r="G5497" s="66"/>
    </row>
    <row r="5498" spans="1:7">
      <c r="A5498" s="1"/>
      <c r="B5498"/>
      <c r="C5498" s="1"/>
      <c r="D5498" s="1"/>
      <c r="E5498" s="1"/>
      <c r="F5498" s="1"/>
      <c r="G5498" s="66"/>
    </row>
    <row r="5499" spans="1:7">
      <c r="A5499" s="1"/>
      <c r="B5499"/>
      <c r="C5499" s="1"/>
      <c r="D5499" s="1"/>
      <c r="E5499" s="1"/>
      <c r="F5499" s="1"/>
      <c r="G5499" s="66"/>
    </row>
    <row r="5500" spans="1:7">
      <c r="A5500" s="1"/>
      <c r="B5500"/>
      <c r="C5500" s="1"/>
      <c r="D5500" s="1"/>
      <c r="E5500" s="1"/>
      <c r="F5500" s="1"/>
      <c r="G5500" s="66"/>
    </row>
    <row r="5501" spans="1:7">
      <c r="A5501" s="1"/>
      <c r="B5501"/>
      <c r="C5501" s="1"/>
      <c r="D5501" s="1"/>
      <c r="E5501" s="1"/>
      <c r="F5501" s="1"/>
      <c r="G5501" s="66"/>
    </row>
    <row r="5502" spans="1:7">
      <c r="A5502" s="1"/>
      <c r="B5502"/>
      <c r="C5502" s="1"/>
      <c r="D5502" s="1"/>
      <c r="E5502" s="1"/>
      <c r="F5502" s="1"/>
      <c r="G5502" s="66"/>
    </row>
    <row r="5503" spans="1:7">
      <c r="A5503" s="1"/>
      <c r="B5503"/>
      <c r="C5503" s="1"/>
      <c r="D5503" s="1"/>
      <c r="E5503" s="1"/>
      <c r="F5503" s="1"/>
      <c r="G5503" s="66"/>
    </row>
    <row r="5504" spans="1:7">
      <c r="A5504" s="1"/>
      <c r="B5504"/>
      <c r="C5504" s="1"/>
      <c r="D5504" s="1"/>
      <c r="E5504" s="1"/>
      <c r="F5504" s="1"/>
      <c r="G5504" s="66"/>
    </row>
    <row r="5505" spans="1:7">
      <c r="A5505" s="1"/>
      <c r="B5505"/>
      <c r="C5505" s="1"/>
      <c r="D5505" s="1"/>
      <c r="E5505" s="1"/>
      <c r="F5505" s="1"/>
      <c r="G5505" s="66"/>
    </row>
    <row r="5506" spans="1:7">
      <c r="A5506" s="1"/>
      <c r="B5506"/>
      <c r="C5506" s="1"/>
      <c r="D5506" s="1"/>
      <c r="E5506" s="1"/>
      <c r="F5506" s="1"/>
      <c r="G5506" s="66"/>
    </row>
    <row r="5507" spans="1:7">
      <c r="A5507" s="1"/>
      <c r="B5507"/>
      <c r="C5507" s="1"/>
      <c r="D5507" s="1"/>
      <c r="E5507" s="1"/>
      <c r="F5507" s="1"/>
      <c r="G5507" s="66"/>
    </row>
    <row r="5508" spans="1:7">
      <c r="A5508" s="1"/>
      <c r="B5508"/>
      <c r="C5508" s="1"/>
      <c r="D5508" s="1"/>
      <c r="E5508" s="1"/>
      <c r="F5508" s="1"/>
      <c r="G5508" s="66"/>
    </row>
    <row r="5509" spans="1:7">
      <c r="A5509" s="1"/>
      <c r="B5509"/>
      <c r="C5509" s="1"/>
      <c r="D5509" s="1"/>
      <c r="E5509" s="1"/>
      <c r="F5509" s="1"/>
      <c r="G5509" s="66"/>
    </row>
    <row r="5510" spans="1:7">
      <c r="A5510" s="1"/>
      <c r="B5510"/>
      <c r="C5510" s="1"/>
      <c r="D5510" s="1"/>
      <c r="E5510" s="1"/>
      <c r="F5510" s="1"/>
      <c r="G5510" s="66"/>
    </row>
    <row r="5511" spans="1:7">
      <c r="A5511" s="1"/>
      <c r="B5511"/>
      <c r="C5511" s="1"/>
      <c r="D5511" s="1"/>
      <c r="E5511" s="1"/>
      <c r="F5511" s="1"/>
      <c r="G5511" s="66"/>
    </row>
    <row r="5512" spans="1:7">
      <c r="A5512" s="1"/>
      <c r="B5512"/>
      <c r="C5512" s="1"/>
      <c r="D5512" s="1"/>
      <c r="E5512" s="1"/>
      <c r="F5512" s="1"/>
      <c r="G5512" s="66"/>
    </row>
    <row r="5513" spans="1:7">
      <c r="A5513" s="1"/>
      <c r="B5513"/>
      <c r="C5513" s="1"/>
      <c r="D5513" s="1"/>
      <c r="E5513" s="1"/>
      <c r="F5513" s="1"/>
      <c r="G5513" s="66"/>
    </row>
    <row r="5514" spans="1:7">
      <c r="A5514" s="1"/>
      <c r="B5514"/>
      <c r="C5514" s="1"/>
      <c r="D5514" s="1"/>
      <c r="E5514" s="1"/>
      <c r="F5514" s="1"/>
      <c r="G5514" s="66"/>
    </row>
    <row r="5515" spans="1:7">
      <c r="A5515" s="1"/>
      <c r="B5515"/>
      <c r="C5515" s="1"/>
      <c r="D5515" s="1"/>
      <c r="E5515" s="1"/>
      <c r="F5515" s="1"/>
      <c r="G5515" s="66"/>
    </row>
    <row r="5516" spans="1:7">
      <c r="A5516" s="1"/>
      <c r="B5516"/>
      <c r="C5516" s="1"/>
      <c r="D5516" s="1"/>
      <c r="E5516" s="1"/>
      <c r="F5516" s="1"/>
      <c r="G5516" s="66"/>
    </row>
    <row r="5517" spans="1:7">
      <c r="A5517" s="1"/>
      <c r="B5517"/>
      <c r="C5517" s="1"/>
      <c r="D5517" s="1"/>
      <c r="E5517" s="1"/>
      <c r="F5517" s="1"/>
      <c r="G5517" s="66"/>
    </row>
    <row r="5518" spans="1:7">
      <c r="A5518" s="1"/>
      <c r="B5518"/>
      <c r="C5518" s="1"/>
      <c r="D5518" s="1"/>
      <c r="E5518" s="1"/>
      <c r="F5518" s="1"/>
      <c r="G5518" s="66"/>
    </row>
    <row r="5519" spans="1:7">
      <c r="A5519" s="1"/>
      <c r="B5519"/>
      <c r="C5519" s="1"/>
      <c r="D5519" s="1"/>
      <c r="E5519" s="1"/>
      <c r="F5519" s="1"/>
      <c r="G5519" s="66"/>
    </row>
    <row r="5520" spans="1:7">
      <c r="A5520" s="1"/>
      <c r="B5520"/>
      <c r="C5520" s="1"/>
      <c r="D5520" s="1"/>
      <c r="E5520" s="1"/>
      <c r="F5520" s="1"/>
      <c r="G5520" s="66"/>
    </row>
    <row r="5521" spans="1:7">
      <c r="A5521" s="1"/>
      <c r="B5521"/>
      <c r="C5521" s="1"/>
      <c r="D5521" s="1"/>
      <c r="E5521" s="1"/>
      <c r="F5521" s="1"/>
      <c r="G5521" s="66"/>
    </row>
    <row r="5522" spans="1:7">
      <c r="A5522" s="1"/>
      <c r="B5522"/>
      <c r="C5522" s="1"/>
      <c r="D5522" s="1"/>
      <c r="E5522" s="1"/>
      <c r="F5522" s="1"/>
      <c r="G5522" s="66"/>
    </row>
    <row r="5523" spans="1:7">
      <c r="A5523" s="1"/>
      <c r="B5523"/>
      <c r="C5523" s="1"/>
      <c r="D5523" s="1"/>
      <c r="E5523" s="1"/>
      <c r="F5523" s="1"/>
      <c r="G5523" s="66"/>
    </row>
    <row r="5524" spans="1:7">
      <c r="A5524" s="1"/>
      <c r="B5524"/>
      <c r="C5524" s="1"/>
      <c r="D5524" s="1"/>
      <c r="E5524" s="1"/>
      <c r="F5524" s="1"/>
      <c r="G5524" s="66"/>
    </row>
    <row r="5525" spans="1:7">
      <c r="A5525" s="1"/>
      <c r="B5525"/>
      <c r="C5525" s="1"/>
      <c r="D5525" s="1"/>
      <c r="E5525" s="1"/>
      <c r="F5525" s="1"/>
      <c r="G5525" s="66"/>
    </row>
    <row r="5526" spans="1:7">
      <c r="A5526" s="1"/>
      <c r="B5526"/>
      <c r="C5526" s="1"/>
      <c r="D5526" s="1"/>
      <c r="E5526" s="1"/>
      <c r="F5526" s="1"/>
      <c r="G5526" s="66"/>
    </row>
    <row r="5527" spans="1:7">
      <c r="A5527" s="1"/>
      <c r="B5527"/>
      <c r="C5527" s="1"/>
      <c r="D5527" s="1"/>
      <c r="E5527" s="1"/>
      <c r="F5527" s="1"/>
      <c r="G5527" s="66"/>
    </row>
    <row r="5528" spans="1:7">
      <c r="A5528" s="1"/>
      <c r="B5528"/>
      <c r="C5528" s="1"/>
      <c r="D5528" s="1"/>
      <c r="E5528" s="1"/>
      <c r="F5528" s="1"/>
      <c r="G5528" s="66"/>
    </row>
    <row r="5529" spans="1:7">
      <c r="A5529" s="1"/>
      <c r="B5529"/>
      <c r="C5529" s="1"/>
      <c r="D5529" s="1"/>
      <c r="E5529" s="1"/>
      <c r="F5529" s="1"/>
      <c r="G5529" s="66"/>
    </row>
    <row r="5530" spans="1:7">
      <c r="A5530" s="1"/>
      <c r="B5530"/>
      <c r="C5530" s="1"/>
      <c r="D5530" s="1"/>
      <c r="E5530" s="1"/>
      <c r="F5530" s="1"/>
      <c r="G5530" s="66"/>
    </row>
    <row r="5531" spans="1:7">
      <c r="A5531" s="1"/>
      <c r="B5531"/>
      <c r="C5531" s="1"/>
      <c r="D5531" s="1"/>
      <c r="E5531" s="1"/>
      <c r="F5531" s="1"/>
      <c r="G5531" s="66"/>
    </row>
    <row r="5532" spans="1:7">
      <c r="A5532" s="1"/>
      <c r="B5532"/>
      <c r="C5532" s="1"/>
      <c r="D5532" s="1"/>
      <c r="E5532" s="1"/>
      <c r="F5532" s="1"/>
      <c r="G5532" s="66"/>
    </row>
    <row r="5533" spans="1:7">
      <c r="A5533" s="1"/>
      <c r="B5533"/>
      <c r="C5533" s="1"/>
      <c r="D5533" s="1"/>
      <c r="E5533" s="1"/>
      <c r="F5533" s="1"/>
      <c r="G5533" s="66"/>
    </row>
    <row r="5534" spans="1:7">
      <c r="A5534" s="1"/>
      <c r="B5534"/>
      <c r="C5534" s="1"/>
      <c r="D5534" s="1"/>
      <c r="E5534" s="1"/>
      <c r="F5534" s="1"/>
      <c r="G5534" s="66"/>
    </row>
    <row r="5535" spans="1:7">
      <c r="A5535" s="1"/>
      <c r="B5535"/>
      <c r="C5535" s="1"/>
      <c r="D5535" s="1"/>
      <c r="E5535" s="1"/>
      <c r="F5535" s="1"/>
      <c r="G5535" s="66"/>
    </row>
    <row r="5536" spans="1:7">
      <c r="A5536" s="1"/>
      <c r="B5536"/>
      <c r="C5536" s="1"/>
      <c r="D5536" s="1"/>
      <c r="E5536" s="1"/>
      <c r="F5536" s="1"/>
      <c r="G5536" s="66"/>
    </row>
    <row r="5537" spans="1:7">
      <c r="A5537" s="1"/>
      <c r="B5537"/>
      <c r="C5537" s="1"/>
      <c r="D5537" s="1"/>
      <c r="E5537" s="1"/>
      <c r="F5537" s="1"/>
      <c r="G5537" s="66"/>
    </row>
    <row r="5538" spans="1:7">
      <c r="A5538" s="1"/>
      <c r="B5538"/>
      <c r="C5538" s="1"/>
      <c r="D5538" s="1"/>
      <c r="E5538" s="1"/>
      <c r="F5538" s="1"/>
      <c r="G5538" s="66"/>
    </row>
    <row r="5539" spans="1:7">
      <c r="A5539" s="1"/>
      <c r="B5539"/>
      <c r="C5539" s="1"/>
      <c r="D5539" s="1"/>
      <c r="E5539" s="1"/>
      <c r="F5539" s="1"/>
      <c r="G5539" s="66"/>
    </row>
    <row r="5540" spans="1:7">
      <c r="A5540" s="1"/>
      <c r="B5540"/>
      <c r="C5540" s="1"/>
      <c r="D5540" s="1"/>
      <c r="E5540" s="1"/>
      <c r="F5540" s="1"/>
      <c r="G5540" s="66"/>
    </row>
    <row r="5541" spans="1:7">
      <c r="A5541" s="1"/>
      <c r="B5541"/>
      <c r="C5541" s="1"/>
      <c r="D5541" s="1"/>
      <c r="E5541" s="1"/>
      <c r="F5541" s="1"/>
      <c r="G5541" s="66"/>
    </row>
    <row r="5542" spans="1:7">
      <c r="A5542" s="1"/>
      <c r="B5542"/>
      <c r="C5542" s="1"/>
      <c r="D5542" s="1"/>
      <c r="E5542" s="1"/>
      <c r="F5542" s="1"/>
      <c r="G5542" s="66"/>
    </row>
    <row r="5543" spans="1:7">
      <c r="A5543" s="1"/>
      <c r="B5543"/>
      <c r="C5543" s="1"/>
      <c r="D5543" s="1"/>
      <c r="E5543" s="1"/>
      <c r="F5543" s="1"/>
      <c r="G5543" s="66"/>
    </row>
    <row r="5544" spans="1:7">
      <c r="A5544" s="1"/>
      <c r="B5544"/>
      <c r="C5544" s="1"/>
      <c r="D5544" s="1"/>
      <c r="E5544" s="1"/>
      <c r="F5544" s="1"/>
      <c r="G5544" s="66"/>
    </row>
    <row r="5545" spans="1:7">
      <c r="A5545" s="1"/>
      <c r="B5545"/>
      <c r="C5545" s="1"/>
      <c r="D5545" s="1"/>
      <c r="E5545" s="1"/>
      <c r="F5545" s="1"/>
      <c r="G5545" s="66"/>
    </row>
    <row r="5546" spans="1:7">
      <c r="A5546" s="1"/>
      <c r="B5546"/>
      <c r="C5546" s="1"/>
      <c r="D5546" s="1"/>
      <c r="E5546" s="1"/>
      <c r="F5546" s="1"/>
      <c r="G5546" s="66"/>
    </row>
    <row r="5547" spans="1:7">
      <c r="A5547" s="1"/>
      <c r="B5547"/>
      <c r="C5547" s="1"/>
      <c r="D5547" s="1"/>
      <c r="E5547" s="1"/>
      <c r="F5547" s="1"/>
      <c r="G5547" s="66"/>
    </row>
    <row r="5548" spans="1:7">
      <c r="A5548" s="1"/>
      <c r="B5548"/>
      <c r="C5548" s="1"/>
      <c r="D5548" s="1"/>
      <c r="E5548" s="1"/>
      <c r="F5548" s="1"/>
      <c r="G5548" s="66"/>
    </row>
    <row r="5549" spans="1:7">
      <c r="A5549" s="1"/>
      <c r="B5549"/>
      <c r="C5549" s="1"/>
      <c r="D5549" s="1"/>
      <c r="E5549" s="1"/>
      <c r="F5549" s="1"/>
      <c r="G5549" s="66"/>
    </row>
    <row r="5550" spans="1:7">
      <c r="A5550" s="1"/>
      <c r="B5550"/>
      <c r="C5550" s="1"/>
      <c r="D5550" s="1"/>
      <c r="E5550" s="1"/>
      <c r="F5550" s="1"/>
      <c r="G5550" s="66"/>
    </row>
    <row r="5551" spans="1:7">
      <c r="A5551" s="1"/>
      <c r="B5551"/>
      <c r="C5551" s="1"/>
      <c r="D5551" s="1"/>
      <c r="E5551" s="1"/>
      <c r="F5551" s="1"/>
      <c r="G5551" s="66"/>
    </row>
    <row r="5552" spans="1:7">
      <c r="A5552" s="1"/>
      <c r="B5552"/>
      <c r="C5552" s="1"/>
      <c r="D5552" s="1"/>
      <c r="E5552" s="1"/>
      <c r="F5552" s="1"/>
      <c r="G5552" s="66"/>
    </row>
    <row r="5553" spans="1:7">
      <c r="A5553" s="1"/>
      <c r="B5553"/>
      <c r="C5553" s="1"/>
      <c r="D5553" s="1"/>
      <c r="E5553" s="1"/>
      <c r="F5553" s="1"/>
      <c r="G5553" s="66"/>
    </row>
    <row r="5554" spans="1:7">
      <c r="A5554" s="1"/>
      <c r="B5554"/>
      <c r="C5554" s="1"/>
      <c r="D5554" s="1"/>
      <c r="E5554" s="1"/>
      <c r="F5554" s="1"/>
      <c r="G5554" s="66"/>
    </row>
    <row r="5555" spans="1:7">
      <c r="A5555" s="1"/>
      <c r="B5555"/>
      <c r="C5555" s="1"/>
      <c r="D5555" s="1"/>
      <c r="E5555" s="1"/>
      <c r="F5555" s="1"/>
      <c r="G5555" s="66"/>
    </row>
    <row r="5556" spans="1:7">
      <c r="A5556" s="1"/>
      <c r="B5556"/>
      <c r="C5556" s="1"/>
      <c r="D5556" s="1"/>
      <c r="E5556" s="1"/>
      <c r="F5556" s="1"/>
      <c r="G5556" s="66"/>
    </row>
    <row r="5557" spans="1:7">
      <c r="A5557" s="1"/>
      <c r="B5557"/>
      <c r="C5557" s="1"/>
      <c r="D5557" s="1"/>
      <c r="E5557" s="1"/>
      <c r="F5557" s="1"/>
      <c r="G5557" s="66"/>
    </row>
    <row r="5558" spans="1:7">
      <c r="A5558" s="1"/>
      <c r="B5558"/>
      <c r="C5558" s="1"/>
      <c r="D5558" s="1"/>
      <c r="E5558" s="1"/>
      <c r="F5558" s="1"/>
      <c r="G5558" s="66"/>
    </row>
    <row r="5559" spans="1:7">
      <c r="A5559" s="1"/>
      <c r="B5559"/>
      <c r="C5559" s="1"/>
      <c r="D5559" s="1"/>
      <c r="E5559" s="1"/>
      <c r="F5559" s="1"/>
      <c r="G5559" s="66"/>
    </row>
    <row r="5560" spans="1:7">
      <c r="A5560" s="1"/>
      <c r="B5560"/>
      <c r="C5560" s="1"/>
      <c r="D5560" s="1"/>
      <c r="E5560" s="1"/>
      <c r="F5560" s="1"/>
      <c r="G5560" s="66"/>
    </row>
    <row r="5561" spans="1:7">
      <c r="A5561" s="1"/>
      <c r="B5561"/>
      <c r="C5561" s="1"/>
      <c r="D5561" s="1"/>
      <c r="E5561" s="1"/>
      <c r="F5561" s="1"/>
      <c r="G5561" s="66"/>
    </row>
    <row r="5562" spans="1:7">
      <c r="A5562" s="1"/>
      <c r="B5562"/>
      <c r="C5562" s="1"/>
      <c r="D5562" s="1"/>
      <c r="E5562" s="1"/>
      <c r="F5562" s="1"/>
      <c r="G5562" s="66"/>
    </row>
    <row r="5563" spans="1:7">
      <c r="A5563" s="1"/>
      <c r="B5563"/>
      <c r="C5563" s="1"/>
      <c r="D5563" s="1"/>
      <c r="E5563" s="1"/>
      <c r="F5563" s="1"/>
      <c r="G5563" s="66"/>
    </row>
    <row r="5564" spans="1:7">
      <c r="A5564" s="1"/>
      <c r="B5564"/>
      <c r="C5564" s="1"/>
      <c r="D5564" s="1"/>
      <c r="E5564" s="1"/>
      <c r="F5564" s="1"/>
      <c r="G5564" s="66"/>
    </row>
    <row r="5565" spans="1:7">
      <c r="A5565" s="1"/>
      <c r="B5565"/>
      <c r="C5565" s="1"/>
      <c r="D5565" s="1"/>
      <c r="E5565" s="1"/>
      <c r="F5565" s="1"/>
      <c r="G5565" s="66"/>
    </row>
    <row r="5566" spans="1:7">
      <c r="A5566" s="1"/>
      <c r="B5566"/>
      <c r="C5566" s="1"/>
      <c r="D5566" s="1"/>
      <c r="E5566" s="1"/>
      <c r="F5566" s="1"/>
      <c r="G5566" s="66"/>
    </row>
    <row r="5567" spans="1:7">
      <c r="A5567" s="1"/>
      <c r="B5567"/>
      <c r="C5567" s="1"/>
      <c r="D5567" s="1"/>
      <c r="E5567" s="1"/>
      <c r="F5567" s="1"/>
      <c r="G5567" s="66"/>
    </row>
    <row r="5568" spans="1:7">
      <c r="A5568" s="1"/>
      <c r="B5568"/>
      <c r="C5568" s="1"/>
      <c r="D5568" s="1"/>
      <c r="E5568" s="1"/>
      <c r="F5568" s="1"/>
      <c r="G5568" s="66"/>
    </row>
    <row r="5569" spans="1:7">
      <c r="A5569" s="1"/>
      <c r="B5569"/>
      <c r="C5569" s="1"/>
      <c r="D5569" s="1"/>
      <c r="E5569" s="1"/>
      <c r="F5569" s="1"/>
      <c r="G5569" s="66"/>
    </row>
    <row r="5570" spans="1:7">
      <c r="A5570" s="1"/>
      <c r="B5570"/>
      <c r="C5570" s="1"/>
      <c r="D5570" s="1"/>
      <c r="E5570" s="1"/>
      <c r="F5570" s="1"/>
      <c r="G5570" s="66"/>
    </row>
    <row r="5571" spans="1:7">
      <c r="A5571" s="1"/>
      <c r="B5571"/>
      <c r="C5571" s="1"/>
      <c r="D5571" s="1"/>
      <c r="E5571" s="1"/>
      <c r="F5571" s="1"/>
      <c r="G5571" s="66"/>
    </row>
    <row r="5572" spans="1:7">
      <c r="A5572" s="1"/>
      <c r="B5572"/>
      <c r="C5572" s="1"/>
      <c r="D5572" s="1"/>
      <c r="E5572" s="1"/>
      <c r="F5572" s="1"/>
      <c r="G5572" s="66"/>
    </row>
    <row r="5573" spans="1:7">
      <c r="A5573" s="1"/>
      <c r="B5573"/>
      <c r="C5573" s="1"/>
      <c r="D5573" s="1"/>
      <c r="E5573" s="1"/>
      <c r="F5573" s="1"/>
      <c r="G5573" s="66"/>
    </row>
    <row r="5574" spans="1:7">
      <c r="A5574" s="1"/>
      <c r="B5574"/>
      <c r="C5574" s="1"/>
      <c r="D5574" s="1"/>
      <c r="E5574" s="1"/>
      <c r="F5574" s="1"/>
      <c r="G5574" s="66"/>
    </row>
    <row r="5575" spans="1:7">
      <c r="A5575" s="1"/>
      <c r="B5575"/>
      <c r="C5575" s="1"/>
      <c r="D5575" s="1"/>
      <c r="E5575" s="1"/>
      <c r="F5575" s="1"/>
      <c r="G5575" s="66"/>
    </row>
    <row r="5576" spans="1:7">
      <c r="A5576" s="1"/>
      <c r="B5576"/>
      <c r="C5576" s="1"/>
      <c r="D5576" s="1"/>
      <c r="E5576" s="1"/>
      <c r="F5576" s="1"/>
      <c r="G5576" s="66"/>
    </row>
    <row r="5577" spans="1:7">
      <c r="A5577" s="1"/>
      <c r="B5577"/>
      <c r="C5577" s="1"/>
      <c r="D5577" s="1"/>
      <c r="E5577" s="1"/>
      <c r="F5577" s="1"/>
      <c r="G5577" s="66"/>
    </row>
    <row r="5578" spans="1:7">
      <c r="A5578" s="1"/>
      <c r="B5578"/>
      <c r="C5578" s="1"/>
      <c r="D5578" s="1"/>
      <c r="E5578" s="1"/>
      <c r="F5578" s="1"/>
      <c r="G5578" s="66"/>
    </row>
    <row r="5579" spans="1:7">
      <c r="A5579" s="1"/>
      <c r="B5579"/>
      <c r="C5579" s="1"/>
      <c r="D5579" s="1"/>
      <c r="E5579" s="1"/>
      <c r="F5579" s="1"/>
      <c r="G5579" s="66"/>
    </row>
    <row r="5580" spans="1:7">
      <c r="A5580" s="1"/>
      <c r="B5580"/>
      <c r="C5580" s="1"/>
      <c r="D5580" s="1"/>
      <c r="E5580" s="1"/>
      <c r="F5580" s="1"/>
      <c r="G5580" s="66"/>
    </row>
    <row r="5581" spans="1:7">
      <c r="A5581" s="1"/>
      <c r="B5581"/>
      <c r="C5581" s="1"/>
      <c r="D5581" s="1"/>
      <c r="E5581" s="1"/>
      <c r="F5581" s="1"/>
      <c r="G5581" s="66"/>
    </row>
    <row r="5582" spans="1:7">
      <c r="A5582" s="1"/>
      <c r="B5582"/>
      <c r="C5582" s="1"/>
      <c r="D5582" s="1"/>
      <c r="E5582" s="1"/>
      <c r="F5582" s="1"/>
      <c r="G5582" s="66"/>
    </row>
    <row r="5583" spans="1:7">
      <c r="A5583" s="1"/>
      <c r="B5583"/>
      <c r="C5583" s="1"/>
      <c r="D5583" s="1"/>
      <c r="E5583" s="1"/>
      <c r="F5583" s="1"/>
      <c r="G5583" s="66"/>
    </row>
    <row r="5584" spans="1:7">
      <c r="A5584" s="1"/>
      <c r="B5584"/>
      <c r="C5584" s="1"/>
      <c r="D5584" s="1"/>
      <c r="E5584" s="1"/>
      <c r="F5584" s="1"/>
      <c r="G5584" s="66"/>
    </row>
    <row r="5585" spans="1:7">
      <c r="A5585" s="1"/>
      <c r="B5585"/>
      <c r="C5585" s="1"/>
      <c r="D5585" s="1"/>
      <c r="E5585" s="1"/>
      <c r="F5585" s="1"/>
      <c r="G5585" s="66"/>
    </row>
    <row r="5586" spans="1:7">
      <c r="A5586" s="1"/>
      <c r="B5586"/>
      <c r="C5586" s="1"/>
      <c r="D5586" s="1"/>
      <c r="E5586" s="1"/>
      <c r="F5586" s="1"/>
      <c r="G5586" s="66"/>
    </row>
    <row r="5587" spans="1:7">
      <c r="A5587" s="1"/>
      <c r="B5587"/>
      <c r="C5587" s="1"/>
      <c r="D5587" s="1"/>
      <c r="E5587" s="1"/>
      <c r="F5587" s="1"/>
      <c r="G5587" s="66"/>
    </row>
    <row r="5588" spans="1:7">
      <c r="A5588" s="1"/>
      <c r="B5588"/>
      <c r="C5588" s="1"/>
      <c r="D5588" s="1"/>
      <c r="E5588" s="1"/>
      <c r="F5588" s="1"/>
      <c r="G5588" s="66"/>
    </row>
    <row r="5589" spans="1:7">
      <c r="A5589" s="1"/>
      <c r="B5589"/>
      <c r="C5589" s="1"/>
      <c r="D5589" s="1"/>
      <c r="E5589" s="1"/>
      <c r="F5589" s="1"/>
      <c r="G5589" s="66"/>
    </row>
    <row r="5590" spans="1:7">
      <c r="A5590" s="1"/>
      <c r="B5590"/>
      <c r="C5590" s="1"/>
      <c r="D5590" s="1"/>
      <c r="E5590" s="1"/>
      <c r="F5590" s="1"/>
      <c r="G5590" s="66"/>
    </row>
    <row r="5591" spans="1:7">
      <c r="A5591" s="1"/>
      <c r="B5591"/>
      <c r="C5591" s="1"/>
      <c r="D5591" s="1"/>
      <c r="E5591" s="1"/>
      <c r="F5591" s="1"/>
      <c r="G5591" s="66"/>
    </row>
    <row r="5592" spans="1:7">
      <c r="A5592" s="1"/>
      <c r="B5592"/>
      <c r="C5592" s="1"/>
      <c r="D5592" s="1"/>
      <c r="E5592" s="1"/>
      <c r="F5592" s="1"/>
      <c r="G5592" s="66"/>
    </row>
    <row r="5593" spans="1:7">
      <c r="A5593" s="1"/>
      <c r="B5593"/>
      <c r="C5593" s="1"/>
      <c r="D5593" s="1"/>
      <c r="E5593" s="1"/>
      <c r="F5593" s="1"/>
      <c r="G5593" s="66"/>
    </row>
    <row r="5594" spans="1:7">
      <c r="A5594" s="1"/>
      <c r="B5594"/>
      <c r="C5594" s="1"/>
      <c r="D5594" s="1"/>
      <c r="E5594" s="1"/>
      <c r="F5594" s="1"/>
      <c r="G5594" s="66"/>
    </row>
    <row r="5595" spans="1:7">
      <c r="A5595" s="1"/>
      <c r="B5595"/>
      <c r="C5595" s="1"/>
      <c r="D5595" s="1"/>
      <c r="E5595" s="1"/>
      <c r="F5595" s="1"/>
      <c r="G5595" s="66"/>
    </row>
    <row r="5596" spans="1:7">
      <c r="A5596" s="1"/>
      <c r="B5596"/>
      <c r="C5596" s="1"/>
      <c r="D5596" s="1"/>
      <c r="E5596" s="1"/>
      <c r="F5596" s="1"/>
      <c r="G5596" s="66"/>
    </row>
    <row r="5597" spans="1:7">
      <c r="A5597" s="1"/>
      <c r="B5597"/>
      <c r="C5597" s="1"/>
      <c r="D5597" s="1"/>
      <c r="E5597" s="1"/>
      <c r="F5597" s="1"/>
      <c r="G5597" s="66"/>
    </row>
    <row r="5598" spans="1:7">
      <c r="A5598" s="1"/>
      <c r="B5598"/>
      <c r="C5598" s="1"/>
      <c r="D5598" s="1"/>
      <c r="E5598" s="1"/>
      <c r="F5598" s="1"/>
      <c r="G5598" s="66"/>
    </row>
    <row r="5599" spans="1:7">
      <c r="A5599" s="1"/>
      <c r="B5599"/>
      <c r="C5599" s="1"/>
      <c r="D5599" s="1"/>
      <c r="E5599" s="1"/>
      <c r="F5599" s="1"/>
      <c r="G5599" s="66"/>
    </row>
    <row r="5600" spans="1:7">
      <c r="A5600" s="1"/>
      <c r="B5600"/>
      <c r="C5600" s="1"/>
      <c r="D5600" s="1"/>
      <c r="E5600" s="1"/>
      <c r="F5600" s="1"/>
      <c r="G5600" s="66"/>
    </row>
    <row r="5601" spans="1:7">
      <c r="A5601" s="1"/>
      <c r="B5601"/>
      <c r="C5601" s="1"/>
      <c r="D5601" s="1"/>
      <c r="E5601" s="1"/>
      <c r="F5601" s="1"/>
      <c r="G5601" s="66"/>
    </row>
    <row r="5602" spans="1:7">
      <c r="A5602" s="1"/>
      <c r="B5602"/>
      <c r="C5602" s="1"/>
      <c r="D5602" s="1"/>
      <c r="E5602" s="1"/>
      <c r="F5602" s="1"/>
      <c r="G5602" s="66"/>
    </row>
    <row r="5603" spans="1:7">
      <c r="A5603" s="1"/>
      <c r="B5603"/>
      <c r="C5603" s="1"/>
      <c r="D5603" s="1"/>
      <c r="E5603" s="1"/>
      <c r="F5603" s="1"/>
      <c r="G5603" s="66"/>
    </row>
    <row r="5604" spans="1:7">
      <c r="A5604" s="1"/>
      <c r="B5604"/>
      <c r="C5604" s="1"/>
      <c r="D5604" s="1"/>
      <c r="E5604" s="1"/>
      <c r="F5604" s="1"/>
      <c r="G5604" s="66"/>
    </row>
    <row r="5605" spans="1:7">
      <c r="A5605" s="1"/>
      <c r="B5605"/>
      <c r="C5605" s="1"/>
      <c r="D5605" s="1"/>
      <c r="E5605" s="1"/>
      <c r="F5605" s="1"/>
      <c r="G5605" s="66"/>
    </row>
    <row r="5606" spans="1:7">
      <c r="A5606" s="1"/>
      <c r="B5606"/>
      <c r="C5606" s="1"/>
      <c r="D5606" s="1"/>
      <c r="E5606" s="1"/>
      <c r="F5606" s="1"/>
      <c r="G5606" s="66"/>
    </row>
    <row r="5607" spans="1:7">
      <c r="A5607" s="1"/>
      <c r="B5607"/>
      <c r="C5607" s="1"/>
      <c r="D5607" s="1"/>
      <c r="E5607" s="1"/>
      <c r="F5607" s="1"/>
      <c r="G5607" s="66"/>
    </row>
    <row r="5608" spans="1:7">
      <c r="A5608" s="1"/>
      <c r="B5608"/>
      <c r="C5608" s="1"/>
      <c r="D5608" s="1"/>
      <c r="E5608" s="1"/>
      <c r="F5608" s="1"/>
      <c r="G5608" s="66"/>
    </row>
    <row r="5609" spans="1:7">
      <c r="A5609" s="1"/>
      <c r="B5609"/>
      <c r="C5609" s="1"/>
      <c r="D5609" s="1"/>
      <c r="E5609" s="1"/>
      <c r="F5609" s="1"/>
      <c r="G5609" s="66"/>
    </row>
    <row r="5610" spans="1:7">
      <c r="A5610" s="1"/>
      <c r="B5610"/>
      <c r="C5610" s="1"/>
      <c r="D5610" s="1"/>
      <c r="E5610" s="1"/>
      <c r="F5610" s="1"/>
      <c r="G5610" s="66"/>
    </row>
    <row r="5611" spans="1:7">
      <c r="A5611" s="1"/>
      <c r="B5611"/>
      <c r="C5611" s="1"/>
      <c r="D5611" s="1"/>
      <c r="E5611" s="1"/>
      <c r="F5611" s="1"/>
      <c r="G5611" s="66"/>
    </row>
    <row r="5612" spans="1:7">
      <c r="A5612" s="1"/>
      <c r="B5612"/>
      <c r="C5612" s="1"/>
      <c r="D5612" s="1"/>
      <c r="E5612" s="1"/>
      <c r="F5612" s="1"/>
      <c r="G5612" s="66"/>
    </row>
    <row r="5613" spans="1:7">
      <c r="A5613" s="1"/>
      <c r="B5613"/>
      <c r="C5613" s="1"/>
      <c r="D5613" s="1"/>
      <c r="E5613" s="1"/>
      <c r="F5613" s="1"/>
      <c r="G5613" s="66"/>
    </row>
    <row r="5614" spans="1:7">
      <c r="A5614" s="1"/>
      <c r="B5614"/>
      <c r="C5614" s="1"/>
      <c r="D5614" s="1"/>
      <c r="E5614" s="1"/>
      <c r="F5614" s="1"/>
      <c r="G5614" s="66"/>
    </row>
    <row r="5615" spans="1:7">
      <c r="A5615" s="1"/>
      <c r="B5615"/>
      <c r="C5615" s="1"/>
      <c r="D5615" s="1"/>
      <c r="E5615" s="1"/>
      <c r="F5615" s="1"/>
      <c r="G5615" s="66"/>
    </row>
    <row r="5616" spans="1:7">
      <c r="A5616" s="1"/>
      <c r="B5616"/>
      <c r="C5616" s="1"/>
      <c r="D5616" s="1"/>
      <c r="E5616" s="1"/>
      <c r="F5616" s="1"/>
      <c r="G5616" s="66"/>
    </row>
    <row r="5617" spans="1:7">
      <c r="A5617" s="1"/>
      <c r="B5617"/>
      <c r="C5617" s="1"/>
      <c r="D5617" s="1"/>
      <c r="E5617" s="1"/>
      <c r="F5617" s="1"/>
      <c r="G5617" s="66"/>
    </row>
    <row r="5618" spans="1:7">
      <c r="A5618" s="1"/>
      <c r="B5618"/>
      <c r="C5618" s="1"/>
      <c r="D5618" s="1"/>
      <c r="E5618" s="1"/>
      <c r="F5618" s="1"/>
      <c r="G5618" s="66"/>
    </row>
    <row r="5619" spans="1:7">
      <c r="A5619" s="1"/>
      <c r="B5619"/>
      <c r="C5619" s="1"/>
      <c r="D5619" s="1"/>
      <c r="E5619" s="1"/>
      <c r="F5619" s="1"/>
      <c r="G5619" s="66"/>
    </row>
    <row r="5620" spans="1:7">
      <c r="A5620" s="1"/>
      <c r="B5620"/>
      <c r="C5620" s="1"/>
      <c r="D5620" s="1"/>
      <c r="E5620" s="1"/>
      <c r="F5620" s="1"/>
      <c r="G5620" s="66"/>
    </row>
    <row r="5621" spans="1:7">
      <c r="A5621" s="1"/>
      <c r="B5621"/>
      <c r="C5621" s="1"/>
      <c r="D5621" s="1"/>
      <c r="E5621" s="1"/>
      <c r="F5621" s="1"/>
      <c r="G5621" s="66"/>
    </row>
    <row r="5622" spans="1:7">
      <c r="A5622" s="1"/>
      <c r="B5622"/>
      <c r="C5622" s="1"/>
      <c r="D5622" s="1"/>
      <c r="E5622" s="1"/>
      <c r="F5622" s="1"/>
      <c r="G5622" s="66"/>
    </row>
    <row r="5623" spans="1:7">
      <c r="A5623" s="1"/>
      <c r="B5623"/>
      <c r="C5623" s="1"/>
      <c r="D5623" s="1"/>
      <c r="E5623" s="1"/>
      <c r="F5623" s="1"/>
      <c r="G5623" s="66"/>
    </row>
    <row r="5624" spans="1:7">
      <c r="A5624" s="1"/>
      <c r="B5624"/>
      <c r="C5624" s="1"/>
      <c r="D5624" s="1"/>
      <c r="E5624" s="1"/>
      <c r="F5624" s="1"/>
      <c r="G5624" s="66"/>
    </row>
    <row r="5625" spans="1:7">
      <c r="A5625" s="1"/>
      <c r="B5625"/>
      <c r="C5625" s="1"/>
      <c r="D5625" s="1"/>
      <c r="E5625" s="1"/>
      <c r="F5625" s="1"/>
      <c r="G5625" s="66"/>
    </row>
    <row r="5626" spans="1:7">
      <c r="A5626" s="1"/>
      <c r="B5626"/>
      <c r="C5626" s="1"/>
      <c r="D5626" s="1"/>
      <c r="E5626" s="1"/>
      <c r="F5626" s="1"/>
      <c r="G5626" s="66"/>
    </row>
    <row r="5627" spans="1:7">
      <c r="A5627" s="1"/>
      <c r="B5627"/>
      <c r="C5627" s="1"/>
      <c r="D5627" s="1"/>
      <c r="E5627" s="1"/>
      <c r="F5627" s="1"/>
      <c r="G5627" s="66"/>
    </row>
    <row r="5628" spans="1:7">
      <c r="A5628" s="1"/>
      <c r="B5628"/>
      <c r="C5628" s="1"/>
      <c r="D5628" s="1"/>
      <c r="E5628" s="1"/>
      <c r="F5628" s="1"/>
      <c r="G5628" s="66"/>
    </row>
    <row r="5629" spans="1:7">
      <c r="A5629" s="1"/>
      <c r="B5629"/>
      <c r="C5629" s="1"/>
      <c r="D5629" s="1"/>
      <c r="E5629" s="1"/>
      <c r="F5629" s="1"/>
      <c r="G5629" s="66"/>
    </row>
    <row r="5630" spans="1:7">
      <c r="A5630" s="1"/>
      <c r="B5630"/>
      <c r="C5630" s="1"/>
      <c r="D5630" s="1"/>
      <c r="E5630" s="1"/>
      <c r="F5630" s="1"/>
      <c r="G5630" s="66"/>
    </row>
    <row r="5631" spans="1:7">
      <c r="A5631" s="1"/>
      <c r="B5631"/>
      <c r="C5631" s="1"/>
      <c r="D5631" s="1"/>
      <c r="E5631" s="1"/>
      <c r="F5631" s="1"/>
      <c r="G5631" s="66"/>
    </row>
    <row r="5632" spans="1:7">
      <c r="A5632" s="1"/>
      <c r="B5632"/>
      <c r="C5632" s="1"/>
      <c r="D5632" s="1"/>
      <c r="E5632" s="1"/>
      <c r="F5632" s="1"/>
      <c r="G5632" s="66"/>
    </row>
    <row r="5633" spans="1:7">
      <c r="A5633" s="1"/>
      <c r="B5633"/>
      <c r="C5633" s="1"/>
      <c r="D5633" s="1"/>
      <c r="E5633" s="1"/>
      <c r="F5633" s="1"/>
      <c r="G5633" s="66"/>
    </row>
    <row r="5634" spans="1:7">
      <c r="A5634" s="1"/>
      <c r="B5634"/>
      <c r="C5634" s="1"/>
      <c r="D5634" s="1"/>
      <c r="E5634" s="1"/>
      <c r="F5634" s="1"/>
      <c r="G5634" s="66"/>
    </row>
    <row r="5635" spans="1:7">
      <c r="A5635" s="1"/>
      <c r="B5635"/>
      <c r="C5635" s="1"/>
      <c r="D5635" s="1"/>
      <c r="E5635" s="1"/>
      <c r="F5635" s="1"/>
      <c r="G5635" s="66"/>
    </row>
    <row r="5636" spans="1:7">
      <c r="A5636" s="1"/>
      <c r="B5636"/>
      <c r="C5636" s="1"/>
      <c r="D5636" s="1"/>
      <c r="E5636" s="1"/>
      <c r="F5636" s="1"/>
      <c r="G5636" s="66"/>
    </row>
    <row r="5637" spans="1:7">
      <c r="A5637" s="1"/>
      <c r="B5637"/>
      <c r="C5637" s="1"/>
      <c r="D5637" s="1"/>
      <c r="E5637" s="1"/>
      <c r="F5637" s="1"/>
      <c r="G5637" s="66"/>
    </row>
    <row r="5638" spans="1:7">
      <c r="A5638" s="1"/>
      <c r="B5638"/>
      <c r="C5638" s="1"/>
      <c r="D5638" s="1"/>
      <c r="E5638" s="1"/>
      <c r="F5638" s="1"/>
      <c r="G5638" s="66"/>
    </row>
    <row r="5639" spans="1:7">
      <c r="A5639" s="1"/>
      <c r="B5639"/>
      <c r="C5639" s="1"/>
      <c r="D5639" s="1"/>
      <c r="E5639" s="1"/>
      <c r="F5639" s="1"/>
      <c r="G5639" s="66"/>
    </row>
    <row r="5640" spans="1:7">
      <c r="A5640" s="1"/>
      <c r="B5640"/>
      <c r="C5640" s="1"/>
      <c r="D5640" s="1"/>
      <c r="E5640" s="1"/>
      <c r="F5640" s="1"/>
      <c r="G5640" s="66"/>
    </row>
    <row r="5641" spans="1:7">
      <c r="A5641" s="1"/>
      <c r="B5641"/>
      <c r="C5641" s="1"/>
      <c r="D5641" s="1"/>
      <c r="E5641" s="1"/>
      <c r="F5641" s="1"/>
      <c r="G5641" s="66"/>
    </row>
    <row r="5642" spans="1:7">
      <c r="A5642" s="1"/>
      <c r="B5642"/>
      <c r="C5642" s="1"/>
      <c r="D5642" s="1"/>
      <c r="E5642" s="1"/>
      <c r="F5642" s="1"/>
      <c r="G5642" s="66"/>
    </row>
    <row r="5643" spans="1:7">
      <c r="A5643" s="1"/>
      <c r="B5643"/>
      <c r="C5643" s="1"/>
      <c r="D5643" s="1"/>
      <c r="E5643" s="1"/>
      <c r="F5643" s="1"/>
      <c r="G5643" s="66"/>
    </row>
    <row r="5644" spans="1:7">
      <c r="A5644" s="1"/>
      <c r="B5644"/>
      <c r="C5644" s="1"/>
      <c r="D5644" s="1"/>
      <c r="E5644" s="1"/>
      <c r="F5644" s="1"/>
      <c r="G5644" s="66"/>
    </row>
    <row r="5645" spans="1:7">
      <c r="A5645" s="1"/>
      <c r="B5645"/>
      <c r="C5645" s="1"/>
      <c r="D5645" s="1"/>
      <c r="E5645" s="1"/>
      <c r="F5645" s="1"/>
      <c r="G5645" s="66"/>
    </row>
    <row r="5646" spans="1:7">
      <c r="A5646" s="1"/>
      <c r="B5646"/>
      <c r="C5646" s="1"/>
      <c r="D5646" s="1"/>
      <c r="E5646" s="1"/>
      <c r="F5646" s="1"/>
      <c r="G5646" s="66"/>
    </row>
    <row r="5647" spans="1:7">
      <c r="A5647" s="1"/>
      <c r="B5647"/>
      <c r="C5647" s="1"/>
      <c r="D5647" s="1"/>
      <c r="E5647" s="1"/>
      <c r="F5647" s="1"/>
      <c r="G5647" s="66"/>
    </row>
    <row r="5648" spans="1:7">
      <c r="A5648" s="1"/>
      <c r="B5648"/>
      <c r="C5648" s="1"/>
      <c r="D5648" s="1"/>
      <c r="E5648" s="1"/>
      <c r="F5648" s="1"/>
      <c r="G5648" s="66"/>
    </row>
    <row r="5649" spans="1:7">
      <c r="A5649" s="1"/>
      <c r="B5649"/>
      <c r="C5649" s="1"/>
      <c r="D5649" s="1"/>
      <c r="E5649" s="1"/>
      <c r="F5649" s="1"/>
      <c r="G5649" s="66"/>
    </row>
    <row r="5650" spans="1:7">
      <c r="A5650" s="1"/>
      <c r="B5650"/>
      <c r="C5650" s="1"/>
      <c r="D5650" s="1"/>
      <c r="E5650" s="1"/>
      <c r="F5650" s="1"/>
      <c r="G5650" s="66"/>
    </row>
    <row r="5651" spans="1:7">
      <c r="A5651" s="1"/>
      <c r="B5651"/>
      <c r="C5651" s="1"/>
      <c r="D5651" s="1"/>
      <c r="E5651" s="1"/>
      <c r="F5651" s="1"/>
      <c r="G5651" s="66"/>
    </row>
    <row r="5652" spans="1:7">
      <c r="A5652" s="1"/>
      <c r="B5652"/>
      <c r="C5652" s="1"/>
      <c r="D5652" s="1"/>
      <c r="E5652" s="1"/>
      <c r="F5652" s="1"/>
      <c r="G5652" s="66"/>
    </row>
    <row r="5653" spans="1:7">
      <c r="A5653" s="1"/>
      <c r="B5653"/>
      <c r="C5653" s="1"/>
      <c r="D5653" s="1"/>
      <c r="E5653" s="1"/>
      <c r="F5653" s="1"/>
      <c r="G5653" s="66"/>
    </row>
    <row r="5654" spans="1:7">
      <c r="A5654" s="1"/>
      <c r="B5654"/>
      <c r="C5654" s="1"/>
      <c r="D5654" s="1"/>
      <c r="E5654" s="1"/>
      <c r="F5654" s="1"/>
      <c r="G5654" s="66"/>
    </row>
    <row r="5655" spans="1:7">
      <c r="A5655" s="1"/>
      <c r="B5655"/>
      <c r="C5655" s="1"/>
      <c r="D5655" s="1"/>
      <c r="E5655" s="1"/>
      <c r="F5655" s="1"/>
      <c r="G5655" s="66"/>
    </row>
    <row r="5656" spans="1:7">
      <c r="A5656" s="1"/>
      <c r="B5656"/>
      <c r="C5656" s="1"/>
      <c r="D5656" s="1"/>
      <c r="E5656" s="1"/>
      <c r="F5656" s="1"/>
      <c r="G5656" s="66"/>
    </row>
    <row r="5657" spans="1:7">
      <c r="A5657" s="1"/>
      <c r="B5657"/>
      <c r="C5657" s="1"/>
      <c r="D5657" s="1"/>
      <c r="E5657" s="1"/>
      <c r="F5657" s="1"/>
      <c r="G5657" s="66"/>
    </row>
    <row r="5658" spans="1:7">
      <c r="A5658" s="1"/>
      <c r="B5658"/>
      <c r="C5658" s="1"/>
      <c r="D5658" s="1"/>
      <c r="E5658" s="1"/>
      <c r="F5658" s="1"/>
      <c r="G5658" s="66"/>
    </row>
    <row r="5659" spans="1:7">
      <c r="A5659" s="1"/>
      <c r="B5659"/>
      <c r="C5659" s="1"/>
      <c r="D5659" s="1"/>
      <c r="E5659" s="1"/>
      <c r="F5659" s="1"/>
      <c r="G5659" s="66"/>
    </row>
    <row r="5660" spans="1:7">
      <c r="A5660" s="1"/>
      <c r="B5660"/>
      <c r="C5660" s="1"/>
      <c r="D5660" s="1"/>
      <c r="E5660" s="1"/>
      <c r="F5660" s="1"/>
      <c r="G5660" s="66"/>
    </row>
    <row r="5661" spans="1:7">
      <c r="A5661" s="1"/>
      <c r="B5661"/>
      <c r="C5661" s="1"/>
      <c r="D5661" s="1"/>
      <c r="E5661" s="1"/>
      <c r="F5661" s="1"/>
      <c r="G5661" s="66"/>
    </row>
    <row r="5662" spans="1:7">
      <c r="A5662" s="1"/>
      <c r="B5662"/>
      <c r="C5662" s="1"/>
      <c r="D5662" s="1"/>
      <c r="E5662" s="1"/>
      <c r="F5662" s="1"/>
      <c r="G5662" s="66"/>
    </row>
    <row r="5663" spans="1:7">
      <c r="A5663" s="1"/>
      <c r="B5663"/>
      <c r="C5663" s="1"/>
      <c r="D5663" s="1"/>
      <c r="E5663" s="1"/>
      <c r="F5663" s="1"/>
      <c r="G5663" s="66"/>
    </row>
    <row r="5664" spans="1:7">
      <c r="A5664" s="1"/>
      <c r="B5664"/>
      <c r="C5664" s="1"/>
      <c r="D5664" s="1"/>
      <c r="E5664" s="1"/>
      <c r="F5664" s="1"/>
      <c r="G5664" s="66"/>
    </row>
    <row r="5665" spans="1:7">
      <c r="A5665" s="1"/>
      <c r="B5665"/>
      <c r="C5665" s="1"/>
      <c r="D5665" s="1"/>
      <c r="E5665" s="1"/>
      <c r="F5665" s="1"/>
      <c r="G5665" s="66"/>
    </row>
    <row r="5666" spans="1:7">
      <c r="A5666" s="1"/>
      <c r="B5666"/>
      <c r="C5666" s="1"/>
      <c r="D5666" s="1"/>
      <c r="E5666" s="1"/>
      <c r="F5666" s="1"/>
      <c r="G5666" s="66"/>
    </row>
    <row r="5667" spans="1:7">
      <c r="A5667" s="1"/>
      <c r="B5667"/>
      <c r="C5667" s="1"/>
      <c r="D5667" s="1"/>
      <c r="E5667" s="1"/>
      <c r="F5667" s="1"/>
      <c r="G5667" s="66"/>
    </row>
    <row r="5668" spans="1:7">
      <c r="A5668" s="1"/>
      <c r="B5668"/>
      <c r="C5668" s="1"/>
      <c r="D5668" s="1"/>
      <c r="E5668" s="1"/>
      <c r="F5668" s="1"/>
      <c r="G5668" s="66"/>
    </row>
    <row r="5669" spans="1:7">
      <c r="A5669" s="1"/>
      <c r="B5669"/>
      <c r="C5669" s="1"/>
      <c r="D5669" s="1"/>
      <c r="E5669" s="1"/>
      <c r="F5669" s="1"/>
      <c r="G5669" s="66"/>
    </row>
    <row r="5670" spans="1:7">
      <c r="A5670" s="1"/>
      <c r="B5670"/>
      <c r="C5670" s="1"/>
      <c r="D5670" s="1"/>
      <c r="E5670" s="1"/>
      <c r="F5670" s="1"/>
      <c r="G5670" s="66"/>
    </row>
    <row r="5671" spans="1:7">
      <c r="A5671" s="1"/>
      <c r="B5671"/>
      <c r="C5671" s="1"/>
      <c r="D5671" s="1"/>
      <c r="E5671" s="1"/>
      <c r="F5671" s="1"/>
      <c r="G5671" s="66"/>
    </row>
    <row r="5672" spans="1:7">
      <c r="A5672" s="1"/>
      <c r="B5672"/>
      <c r="C5672" s="1"/>
      <c r="D5672" s="1"/>
      <c r="E5672" s="1"/>
      <c r="F5672" s="1"/>
      <c r="G5672" s="66"/>
    </row>
    <row r="5673" spans="1:7">
      <c r="A5673" s="1"/>
      <c r="B5673"/>
      <c r="C5673" s="1"/>
      <c r="D5673" s="1"/>
      <c r="E5673" s="1"/>
      <c r="F5673" s="1"/>
      <c r="G5673" s="66"/>
    </row>
    <row r="5674" spans="1:7">
      <c r="A5674" s="1"/>
      <c r="B5674"/>
      <c r="C5674" s="1"/>
      <c r="D5674" s="1"/>
      <c r="E5674" s="1"/>
      <c r="F5674" s="1"/>
      <c r="G5674" s="66"/>
    </row>
    <row r="5675" spans="1:7">
      <c r="A5675" s="1"/>
      <c r="B5675"/>
      <c r="C5675" s="1"/>
      <c r="D5675" s="1"/>
      <c r="E5675" s="1"/>
      <c r="F5675" s="1"/>
      <c r="G5675" s="66"/>
    </row>
    <row r="5676" spans="1:7">
      <c r="A5676" s="1"/>
      <c r="B5676"/>
      <c r="C5676" s="1"/>
      <c r="D5676" s="1"/>
      <c r="E5676" s="1"/>
      <c r="F5676" s="1"/>
      <c r="G5676" s="66"/>
    </row>
    <row r="5677" spans="1:7">
      <c r="A5677" s="1"/>
      <c r="B5677"/>
      <c r="C5677" s="1"/>
      <c r="D5677" s="1"/>
      <c r="E5677" s="1"/>
      <c r="F5677" s="1"/>
      <c r="G5677" s="66"/>
    </row>
    <row r="5678" spans="1:7">
      <c r="A5678" s="1"/>
      <c r="B5678"/>
      <c r="C5678" s="1"/>
      <c r="D5678" s="1"/>
      <c r="E5678" s="1"/>
      <c r="F5678" s="1"/>
      <c r="G5678" s="66"/>
    </row>
    <row r="5679" spans="1:7">
      <c r="A5679" s="1"/>
      <c r="B5679"/>
      <c r="C5679" s="1"/>
      <c r="D5679" s="1"/>
      <c r="E5679" s="1"/>
      <c r="F5679" s="1"/>
      <c r="G5679" s="66"/>
    </row>
    <row r="5680" spans="1:7">
      <c r="A5680" s="1"/>
      <c r="B5680"/>
      <c r="C5680" s="1"/>
      <c r="D5680" s="1"/>
      <c r="E5680" s="1"/>
      <c r="F5680" s="1"/>
      <c r="G5680" s="66"/>
    </row>
    <row r="5681" spans="1:7">
      <c r="A5681" s="1"/>
      <c r="B5681"/>
      <c r="C5681" s="1"/>
      <c r="D5681" s="1"/>
      <c r="E5681" s="1"/>
      <c r="F5681" s="1"/>
      <c r="G5681" s="66"/>
    </row>
    <row r="5682" spans="1:7">
      <c r="A5682" s="1"/>
      <c r="B5682"/>
      <c r="C5682" s="1"/>
      <c r="D5682" s="1"/>
      <c r="E5682" s="1"/>
      <c r="F5682" s="1"/>
      <c r="G5682" s="66"/>
    </row>
    <row r="5683" spans="1:7">
      <c r="A5683" s="1"/>
      <c r="B5683"/>
      <c r="C5683" s="1"/>
      <c r="D5683" s="1"/>
      <c r="E5683" s="1"/>
      <c r="F5683" s="1"/>
      <c r="G5683" s="66"/>
    </row>
    <row r="5684" spans="1:7">
      <c r="A5684" s="1"/>
      <c r="B5684"/>
      <c r="C5684" s="1"/>
      <c r="D5684" s="1"/>
      <c r="E5684" s="1"/>
      <c r="F5684" s="1"/>
      <c r="G5684" s="66"/>
    </row>
    <row r="5685" spans="1:7">
      <c r="A5685" s="1"/>
      <c r="B5685"/>
      <c r="C5685" s="1"/>
      <c r="D5685" s="1"/>
      <c r="E5685" s="1"/>
      <c r="F5685" s="1"/>
      <c r="G5685" s="66"/>
    </row>
    <row r="5686" spans="1:7">
      <c r="A5686" s="1"/>
      <c r="B5686"/>
      <c r="C5686" s="1"/>
      <c r="D5686" s="1"/>
      <c r="E5686" s="1"/>
      <c r="F5686" s="1"/>
      <c r="G5686" s="66"/>
    </row>
    <row r="5687" spans="1:7">
      <c r="A5687" s="1"/>
      <c r="B5687"/>
      <c r="C5687" s="1"/>
      <c r="D5687" s="1"/>
      <c r="E5687" s="1"/>
      <c r="F5687" s="1"/>
      <c r="G5687" s="66"/>
    </row>
    <row r="5688" spans="1:7">
      <c r="A5688" s="1"/>
      <c r="B5688"/>
      <c r="C5688" s="1"/>
      <c r="D5688" s="1"/>
      <c r="E5688" s="1"/>
      <c r="F5688" s="1"/>
      <c r="G5688" s="66"/>
    </row>
    <row r="5689" spans="1:7">
      <c r="A5689" s="1"/>
      <c r="B5689"/>
      <c r="C5689" s="1"/>
      <c r="D5689" s="1"/>
      <c r="E5689" s="1"/>
      <c r="F5689" s="1"/>
      <c r="G5689" s="66"/>
    </row>
    <row r="5690" spans="1:7">
      <c r="A5690" s="1"/>
      <c r="B5690"/>
      <c r="C5690" s="1"/>
      <c r="D5690" s="1"/>
      <c r="E5690" s="1"/>
      <c r="F5690" s="1"/>
      <c r="G5690" s="66"/>
    </row>
    <row r="5691" spans="1:7">
      <c r="A5691" s="1"/>
      <c r="B5691"/>
      <c r="C5691" s="1"/>
      <c r="D5691" s="1"/>
      <c r="E5691" s="1"/>
      <c r="F5691" s="1"/>
      <c r="G5691" s="66"/>
    </row>
    <row r="5692" spans="1:7">
      <c r="A5692" s="1"/>
      <c r="B5692"/>
      <c r="C5692" s="1"/>
      <c r="D5692" s="1"/>
      <c r="E5692" s="1"/>
      <c r="F5692" s="1"/>
      <c r="G5692" s="66"/>
    </row>
    <row r="5693" spans="1:7">
      <c r="A5693" s="1"/>
      <c r="B5693"/>
      <c r="C5693" s="1"/>
      <c r="D5693" s="1"/>
      <c r="E5693" s="1"/>
      <c r="F5693" s="1"/>
      <c r="G5693" s="66"/>
    </row>
    <row r="5694" spans="1:7">
      <c r="A5694" s="1"/>
      <c r="B5694"/>
      <c r="C5694" s="1"/>
      <c r="D5694" s="1"/>
      <c r="E5694" s="1"/>
      <c r="F5694" s="1"/>
      <c r="G5694" s="66"/>
    </row>
    <row r="5695" spans="1:7">
      <c r="A5695" s="1"/>
      <c r="B5695"/>
      <c r="C5695" s="1"/>
      <c r="D5695" s="1"/>
      <c r="E5695" s="1"/>
      <c r="F5695" s="1"/>
      <c r="G5695" s="66"/>
    </row>
    <row r="5696" spans="1:7">
      <c r="A5696" s="1"/>
      <c r="B5696"/>
      <c r="C5696" s="1"/>
      <c r="D5696" s="1"/>
      <c r="E5696" s="1"/>
      <c r="F5696" s="1"/>
      <c r="G5696" s="66"/>
    </row>
    <row r="5697" spans="1:7">
      <c r="A5697" s="1"/>
      <c r="B5697"/>
      <c r="C5697" s="1"/>
      <c r="D5697" s="1"/>
      <c r="E5697" s="1"/>
      <c r="F5697" s="1"/>
      <c r="G5697" s="66"/>
    </row>
    <row r="5698" spans="1:7">
      <c r="A5698" s="1"/>
      <c r="B5698"/>
      <c r="C5698" s="1"/>
      <c r="D5698" s="1"/>
      <c r="E5698" s="1"/>
      <c r="F5698" s="1"/>
      <c r="G5698" s="66"/>
    </row>
    <row r="5699" spans="1:7">
      <c r="A5699" s="1"/>
      <c r="B5699"/>
      <c r="C5699" s="1"/>
      <c r="D5699" s="1"/>
      <c r="E5699" s="1"/>
      <c r="F5699" s="1"/>
      <c r="G5699" s="66"/>
    </row>
    <row r="5700" spans="1:7">
      <c r="A5700" s="1"/>
      <c r="B5700"/>
      <c r="C5700" s="1"/>
      <c r="D5700" s="1"/>
      <c r="E5700" s="1"/>
      <c r="F5700" s="1"/>
      <c r="G5700" s="66"/>
    </row>
    <row r="5701" spans="1:7">
      <c r="A5701" s="1"/>
      <c r="B5701"/>
      <c r="C5701" s="1"/>
      <c r="D5701" s="1"/>
      <c r="E5701" s="1"/>
      <c r="F5701" s="1"/>
      <c r="G5701" s="66"/>
    </row>
    <row r="5702" spans="1:7">
      <c r="A5702" s="1"/>
      <c r="B5702"/>
      <c r="C5702" s="1"/>
      <c r="D5702" s="1"/>
      <c r="E5702" s="1"/>
      <c r="F5702" s="1"/>
      <c r="G5702" s="66"/>
    </row>
    <row r="5703" spans="1:7">
      <c r="A5703" s="1"/>
      <c r="B5703"/>
      <c r="C5703" s="1"/>
      <c r="D5703" s="1"/>
      <c r="E5703" s="1"/>
      <c r="F5703" s="1"/>
      <c r="G5703" s="66"/>
    </row>
    <row r="5704" spans="1:7">
      <c r="A5704" s="1"/>
      <c r="B5704"/>
      <c r="C5704" s="1"/>
      <c r="D5704" s="1"/>
      <c r="E5704" s="1"/>
      <c r="F5704" s="1"/>
      <c r="G5704" s="66"/>
    </row>
    <row r="5705" spans="1:7">
      <c r="A5705" s="1"/>
      <c r="B5705"/>
      <c r="C5705" s="1"/>
      <c r="D5705" s="1"/>
      <c r="E5705" s="1"/>
      <c r="F5705" s="1"/>
      <c r="G5705" s="66"/>
    </row>
    <row r="5706" spans="1:7">
      <c r="A5706" s="1"/>
      <c r="B5706"/>
      <c r="C5706" s="1"/>
      <c r="D5706" s="1"/>
      <c r="E5706" s="1"/>
      <c r="F5706" s="1"/>
      <c r="G5706" s="66"/>
    </row>
    <row r="5707" spans="1:7">
      <c r="A5707" s="1"/>
      <c r="B5707"/>
      <c r="C5707" s="1"/>
      <c r="D5707" s="1"/>
      <c r="E5707" s="1"/>
      <c r="F5707" s="1"/>
      <c r="G5707" s="66"/>
    </row>
    <row r="5708" spans="1:7">
      <c r="A5708" s="1"/>
      <c r="B5708"/>
      <c r="C5708" s="1"/>
      <c r="D5708" s="1"/>
      <c r="E5708" s="1"/>
      <c r="F5708" s="1"/>
      <c r="G5708" s="66"/>
    </row>
    <row r="5709" spans="1:7">
      <c r="A5709" s="1"/>
      <c r="B5709"/>
      <c r="C5709" s="1"/>
      <c r="D5709" s="1"/>
      <c r="E5709" s="1"/>
      <c r="F5709" s="1"/>
      <c r="G5709" s="66"/>
    </row>
    <row r="5710" spans="1:7">
      <c r="A5710" s="1"/>
      <c r="B5710"/>
      <c r="C5710" s="1"/>
      <c r="D5710" s="1"/>
      <c r="E5710" s="1"/>
      <c r="F5710" s="1"/>
      <c r="G5710" s="66"/>
    </row>
    <row r="5711" spans="1:7">
      <c r="A5711" s="1"/>
      <c r="B5711"/>
      <c r="C5711" s="1"/>
      <c r="D5711" s="1"/>
      <c r="E5711" s="1"/>
      <c r="F5711" s="1"/>
      <c r="G5711" s="66"/>
    </row>
    <row r="5712" spans="1:7">
      <c r="A5712" s="1"/>
      <c r="B5712"/>
      <c r="C5712" s="1"/>
      <c r="D5712" s="1"/>
      <c r="E5712" s="1"/>
      <c r="F5712" s="1"/>
      <c r="G5712" s="66"/>
    </row>
    <row r="5713" spans="1:7">
      <c r="A5713" s="1"/>
      <c r="B5713"/>
      <c r="C5713" s="1"/>
      <c r="D5713" s="1"/>
      <c r="E5713" s="1"/>
      <c r="F5713" s="1"/>
      <c r="G5713" s="66"/>
    </row>
    <row r="5714" spans="1:7">
      <c r="A5714" s="1"/>
      <c r="B5714"/>
      <c r="C5714" s="1"/>
      <c r="D5714" s="1"/>
      <c r="E5714" s="1"/>
      <c r="F5714" s="1"/>
      <c r="G5714" s="66"/>
    </row>
    <row r="5715" spans="1:7">
      <c r="A5715" s="1"/>
      <c r="B5715"/>
      <c r="C5715" s="1"/>
      <c r="D5715" s="1"/>
      <c r="E5715" s="1"/>
      <c r="F5715" s="1"/>
      <c r="G5715" s="66"/>
    </row>
    <row r="5716" spans="1:7">
      <c r="A5716" s="1"/>
      <c r="B5716"/>
      <c r="C5716" s="1"/>
      <c r="D5716" s="1"/>
      <c r="E5716" s="1"/>
      <c r="F5716" s="1"/>
      <c r="G5716" s="66"/>
    </row>
    <row r="5717" spans="1:7">
      <c r="A5717" s="1"/>
      <c r="B5717"/>
      <c r="C5717" s="1"/>
      <c r="D5717" s="1"/>
      <c r="E5717" s="1"/>
      <c r="F5717" s="1"/>
      <c r="G5717" s="66"/>
    </row>
    <row r="5718" spans="1:7">
      <c r="A5718" s="1"/>
      <c r="B5718"/>
      <c r="C5718" s="1"/>
      <c r="D5718" s="1"/>
      <c r="E5718" s="1"/>
      <c r="F5718" s="1"/>
      <c r="G5718" s="66"/>
    </row>
    <row r="5719" spans="1:7">
      <c r="A5719" s="1"/>
      <c r="B5719"/>
      <c r="C5719" s="1"/>
      <c r="D5719" s="1"/>
      <c r="E5719" s="1"/>
      <c r="F5719" s="1"/>
      <c r="G5719" s="66"/>
    </row>
    <row r="5720" spans="1:7">
      <c r="A5720" s="1"/>
      <c r="B5720"/>
      <c r="C5720" s="1"/>
      <c r="D5720" s="1"/>
      <c r="E5720" s="1"/>
      <c r="F5720" s="1"/>
      <c r="G5720" s="66"/>
    </row>
    <row r="5721" spans="1:7">
      <c r="A5721" s="1"/>
      <c r="B5721"/>
      <c r="C5721" s="1"/>
      <c r="D5721" s="1"/>
      <c r="E5721" s="1"/>
      <c r="F5721" s="1"/>
      <c r="G5721" s="66"/>
    </row>
    <row r="5722" spans="1:7">
      <c r="A5722" s="1"/>
      <c r="B5722"/>
      <c r="C5722" s="1"/>
      <c r="D5722" s="1"/>
      <c r="E5722" s="1"/>
      <c r="F5722" s="1"/>
      <c r="G5722" s="66"/>
    </row>
    <row r="5723" spans="1:7">
      <c r="A5723" s="1"/>
      <c r="B5723"/>
      <c r="C5723" s="1"/>
      <c r="D5723" s="1"/>
      <c r="E5723" s="1"/>
      <c r="F5723" s="1"/>
      <c r="G5723" s="66"/>
    </row>
    <row r="5724" spans="1:7">
      <c r="A5724" s="1"/>
      <c r="B5724"/>
      <c r="C5724" s="1"/>
      <c r="D5724" s="1"/>
      <c r="E5724" s="1"/>
      <c r="F5724" s="1"/>
      <c r="G5724" s="66"/>
    </row>
    <row r="5725" spans="1:7">
      <c r="A5725" s="1"/>
      <c r="B5725"/>
      <c r="C5725" s="1"/>
      <c r="D5725" s="1"/>
      <c r="E5725" s="1"/>
      <c r="F5725" s="1"/>
      <c r="G5725" s="66"/>
    </row>
    <row r="5726" spans="1:7">
      <c r="A5726" s="1"/>
      <c r="B5726"/>
      <c r="C5726" s="1"/>
      <c r="D5726" s="1"/>
      <c r="E5726" s="1"/>
      <c r="F5726" s="1"/>
      <c r="G5726" s="66"/>
    </row>
    <row r="5727" spans="1:7">
      <c r="A5727" s="1"/>
      <c r="B5727"/>
      <c r="C5727" s="1"/>
      <c r="D5727" s="1"/>
      <c r="E5727" s="1"/>
      <c r="F5727" s="1"/>
      <c r="G5727" s="66"/>
    </row>
    <row r="5728" spans="1:7">
      <c r="A5728" s="1"/>
      <c r="B5728"/>
      <c r="C5728" s="1"/>
      <c r="D5728" s="1"/>
      <c r="E5728" s="1"/>
      <c r="F5728" s="1"/>
      <c r="G5728" s="66"/>
    </row>
    <row r="5729" spans="1:7">
      <c r="A5729" s="1"/>
      <c r="B5729"/>
      <c r="C5729" s="1"/>
      <c r="D5729" s="1"/>
      <c r="E5729" s="1"/>
      <c r="F5729" s="1"/>
      <c r="G5729" s="66"/>
    </row>
    <row r="5730" spans="1:7">
      <c r="A5730" s="1"/>
      <c r="B5730"/>
      <c r="C5730" s="1"/>
      <c r="D5730" s="1"/>
      <c r="E5730" s="1"/>
      <c r="F5730" s="1"/>
      <c r="G5730" s="66"/>
    </row>
    <row r="5731" spans="1:7">
      <c r="A5731" s="1"/>
      <c r="B5731"/>
      <c r="C5731" s="1"/>
      <c r="D5731" s="1"/>
      <c r="E5731" s="1"/>
      <c r="F5731" s="1"/>
      <c r="G5731" s="66"/>
    </row>
    <row r="5732" spans="1:7">
      <c r="A5732" s="1"/>
      <c r="B5732"/>
      <c r="C5732" s="1"/>
      <c r="D5732" s="1"/>
      <c r="E5732" s="1"/>
      <c r="F5732" s="1"/>
      <c r="G5732" s="66"/>
    </row>
    <row r="5733" spans="1:7">
      <c r="A5733" s="1"/>
      <c r="B5733"/>
      <c r="C5733" s="1"/>
      <c r="D5733" s="1"/>
      <c r="E5733" s="1"/>
      <c r="F5733" s="1"/>
      <c r="G5733" s="66"/>
    </row>
    <row r="5734" spans="1:7">
      <c r="A5734" s="1"/>
      <c r="B5734"/>
      <c r="C5734" s="1"/>
      <c r="D5734" s="1"/>
      <c r="E5734" s="1"/>
      <c r="F5734" s="1"/>
      <c r="G5734" s="66"/>
    </row>
    <row r="5735" spans="1:7">
      <c r="A5735" s="1"/>
      <c r="B5735"/>
      <c r="C5735" s="1"/>
      <c r="D5735" s="1"/>
      <c r="E5735" s="1"/>
      <c r="F5735" s="1"/>
      <c r="G5735" s="66"/>
    </row>
    <row r="5736" spans="1:7">
      <c r="A5736" s="1"/>
      <c r="B5736"/>
      <c r="C5736" s="1"/>
      <c r="D5736" s="1"/>
      <c r="E5736" s="1"/>
      <c r="F5736" s="1"/>
      <c r="G5736" s="66"/>
    </row>
    <row r="5737" spans="1:7">
      <c r="A5737" s="1"/>
      <c r="B5737"/>
      <c r="C5737" s="1"/>
      <c r="D5737" s="1"/>
      <c r="E5737" s="1"/>
      <c r="F5737" s="1"/>
      <c r="G5737" s="66"/>
    </row>
    <row r="5738" spans="1:7">
      <c r="A5738" s="1"/>
      <c r="B5738"/>
      <c r="C5738" s="1"/>
      <c r="D5738" s="1"/>
      <c r="E5738" s="1"/>
      <c r="F5738" s="1"/>
      <c r="G5738" s="66"/>
    </row>
    <row r="5739" spans="1:7">
      <c r="A5739" s="1"/>
      <c r="B5739"/>
      <c r="C5739" s="1"/>
      <c r="D5739" s="1"/>
      <c r="E5739" s="1"/>
      <c r="F5739" s="1"/>
      <c r="G5739" s="66"/>
    </row>
    <row r="5740" spans="1:7">
      <c r="A5740" s="1"/>
      <c r="B5740"/>
      <c r="C5740" s="1"/>
      <c r="D5740" s="1"/>
      <c r="E5740" s="1"/>
      <c r="F5740" s="1"/>
      <c r="G5740" s="66"/>
    </row>
    <row r="5741" spans="1:7">
      <c r="A5741" s="1"/>
      <c r="B5741"/>
      <c r="C5741" s="1"/>
      <c r="D5741" s="1"/>
      <c r="E5741" s="1"/>
      <c r="F5741" s="1"/>
      <c r="G5741" s="66"/>
    </row>
    <row r="5742" spans="1:7">
      <c r="A5742" s="1"/>
      <c r="B5742"/>
      <c r="C5742" s="1"/>
      <c r="D5742" s="1"/>
      <c r="E5742" s="1"/>
      <c r="F5742" s="1"/>
      <c r="G5742" s="66"/>
    </row>
    <row r="5743" spans="1:7">
      <c r="A5743" s="1"/>
      <c r="B5743"/>
      <c r="C5743" s="1"/>
      <c r="D5743" s="1"/>
      <c r="E5743" s="1"/>
      <c r="F5743" s="1"/>
      <c r="G5743" s="66"/>
    </row>
    <row r="5744" spans="1:7">
      <c r="A5744" s="1"/>
      <c r="B5744"/>
      <c r="C5744" s="1"/>
      <c r="D5744" s="1"/>
      <c r="E5744" s="1"/>
      <c r="F5744" s="1"/>
      <c r="G5744" s="66"/>
    </row>
    <row r="5745" spans="1:7">
      <c r="A5745" s="1"/>
      <c r="B5745"/>
      <c r="C5745" s="1"/>
      <c r="D5745" s="1"/>
      <c r="E5745" s="1"/>
      <c r="F5745" s="1"/>
      <c r="G5745" s="66"/>
    </row>
    <row r="5746" spans="1:7">
      <c r="A5746" s="1"/>
      <c r="B5746"/>
      <c r="C5746" s="1"/>
      <c r="D5746" s="1"/>
      <c r="E5746" s="1"/>
      <c r="F5746" s="1"/>
      <c r="G5746" s="66"/>
    </row>
    <row r="5747" spans="1:7">
      <c r="A5747" s="1"/>
      <c r="B5747"/>
      <c r="C5747" s="1"/>
      <c r="D5747" s="1"/>
      <c r="E5747" s="1"/>
      <c r="F5747" s="1"/>
      <c r="G5747" s="66"/>
    </row>
    <row r="5748" spans="1:7">
      <c r="A5748" s="1"/>
      <c r="B5748"/>
      <c r="C5748" s="1"/>
      <c r="D5748" s="1"/>
      <c r="E5748" s="1"/>
      <c r="F5748" s="1"/>
      <c r="G5748" s="66"/>
    </row>
    <row r="5749" spans="1:7">
      <c r="A5749" s="1"/>
      <c r="B5749"/>
      <c r="C5749" s="1"/>
      <c r="D5749" s="1"/>
      <c r="E5749" s="1"/>
      <c r="F5749" s="1"/>
      <c r="G5749" s="66"/>
    </row>
    <row r="5750" spans="1:7">
      <c r="A5750" s="1"/>
      <c r="B5750"/>
      <c r="C5750" s="1"/>
      <c r="D5750" s="1"/>
      <c r="E5750" s="1"/>
      <c r="F5750" s="1"/>
      <c r="G5750" s="66"/>
    </row>
    <row r="5751" spans="1:7">
      <c r="A5751" s="1"/>
      <c r="B5751"/>
      <c r="C5751" s="1"/>
      <c r="D5751" s="1"/>
      <c r="E5751" s="1"/>
      <c r="F5751" s="1"/>
      <c r="G5751" s="66"/>
    </row>
    <row r="5752" spans="1:7">
      <c r="A5752" s="1"/>
      <c r="B5752"/>
      <c r="C5752" s="1"/>
      <c r="D5752" s="1"/>
      <c r="E5752" s="1"/>
      <c r="F5752" s="1"/>
      <c r="G5752" s="66"/>
    </row>
    <row r="5753" spans="1:7">
      <c r="A5753" s="1"/>
      <c r="B5753"/>
      <c r="C5753" s="1"/>
      <c r="D5753" s="1"/>
      <c r="E5753" s="1"/>
      <c r="F5753" s="1"/>
      <c r="G5753" s="66"/>
    </row>
    <row r="5754" spans="1:7">
      <c r="A5754" s="1"/>
      <c r="B5754"/>
      <c r="C5754" s="1"/>
      <c r="D5754" s="1"/>
      <c r="E5754" s="1"/>
      <c r="F5754" s="1"/>
      <c r="G5754" s="66"/>
    </row>
    <row r="5755" spans="1:7">
      <c r="A5755" s="1"/>
      <c r="B5755"/>
      <c r="C5755" s="1"/>
      <c r="D5755" s="1"/>
      <c r="E5755" s="1"/>
      <c r="F5755" s="1"/>
      <c r="G5755" s="66"/>
    </row>
    <row r="5756" spans="1:7">
      <c r="A5756" s="1"/>
      <c r="B5756"/>
      <c r="C5756" s="1"/>
      <c r="D5756" s="1"/>
      <c r="E5756" s="1"/>
      <c r="F5756" s="1"/>
      <c r="G5756" s="66"/>
    </row>
    <row r="5757" spans="1:7">
      <c r="A5757" s="1"/>
      <c r="B5757"/>
      <c r="C5757" s="1"/>
      <c r="D5757" s="1"/>
      <c r="E5757" s="1"/>
      <c r="F5757" s="1"/>
      <c r="G5757" s="66"/>
    </row>
    <row r="5758" spans="1:7">
      <c r="A5758" s="1"/>
      <c r="B5758"/>
      <c r="C5758" s="1"/>
      <c r="D5758" s="1"/>
      <c r="E5758" s="1"/>
      <c r="F5758" s="1"/>
      <c r="G5758" s="66"/>
    </row>
    <row r="5759" spans="1:7">
      <c r="A5759" s="1"/>
      <c r="B5759"/>
      <c r="C5759" s="1"/>
      <c r="D5759" s="1"/>
      <c r="E5759" s="1"/>
      <c r="F5759" s="1"/>
      <c r="G5759" s="66"/>
    </row>
    <row r="5760" spans="1:7">
      <c r="A5760" s="1"/>
      <c r="B5760"/>
      <c r="C5760" s="1"/>
      <c r="D5760" s="1"/>
      <c r="E5760" s="1"/>
      <c r="F5760" s="1"/>
      <c r="G5760" s="66"/>
    </row>
    <row r="5761" spans="1:7">
      <c r="A5761" s="1"/>
      <c r="B5761"/>
      <c r="C5761" s="1"/>
      <c r="D5761" s="1"/>
      <c r="E5761" s="1"/>
      <c r="F5761" s="1"/>
      <c r="G5761" s="66"/>
    </row>
    <row r="5762" spans="1:7">
      <c r="A5762" s="1"/>
      <c r="B5762"/>
      <c r="C5762" s="1"/>
      <c r="D5762" s="1"/>
      <c r="E5762" s="1"/>
      <c r="F5762" s="1"/>
      <c r="G5762" s="66"/>
    </row>
    <row r="5763" spans="1:7">
      <c r="A5763" s="1"/>
      <c r="B5763"/>
      <c r="C5763" s="1"/>
      <c r="D5763" s="1"/>
      <c r="E5763" s="1"/>
      <c r="F5763" s="1"/>
      <c r="G5763" s="66"/>
    </row>
    <row r="5764" spans="1:7">
      <c r="A5764" s="1"/>
      <c r="B5764"/>
      <c r="C5764" s="1"/>
      <c r="D5764" s="1"/>
      <c r="E5764" s="1"/>
      <c r="F5764" s="1"/>
      <c r="G5764" s="66"/>
    </row>
    <row r="5765" spans="1:7">
      <c r="A5765" s="1"/>
      <c r="B5765"/>
      <c r="C5765" s="1"/>
      <c r="D5765" s="1"/>
      <c r="E5765" s="1"/>
      <c r="F5765" s="1"/>
      <c r="G5765" s="66"/>
    </row>
    <row r="5766" spans="1:7">
      <c r="A5766" s="1"/>
      <c r="B5766"/>
      <c r="C5766" s="1"/>
      <c r="D5766" s="1"/>
      <c r="E5766" s="1"/>
      <c r="F5766" s="1"/>
      <c r="G5766" s="66"/>
    </row>
    <row r="5767" spans="1:7">
      <c r="A5767" s="1"/>
      <c r="B5767"/>
      <c r="C5767" s="1"/>
      <c r="D5767" s="1"/>
      <c r="E5767" s="1"/>
      <c r="F5767" s="1"/>
      <c r="G5767" s="66"/>
    </row>
    <row r="5768" spans="1:7">
      <c r="A5768" s="1"/>
      <c r="B5768"/>
      <c r="C5768" s="1"/>
      <c r="D5768" s="1"/>
      <c r="E5768" s="1"/>
      <c r="F5768" s="1"/>
      <c r="G5768" s="66"/>
    </row>
    <row r="5769" spans="1:7">
      <c r="A5769" s="1"/>
      <c r="B5769"/>
      <c r="C5769" s="1"/>
      <c r="D5769" s="1"/>
      <c r="E5769" s="1"/>
      <c r="F5769" s="1"/>
      <c r="G5769" s="66"/>
    </row>
    <row r="5770" spans="1:7">
      <c r="A5770" s="1"/>
      <c r="B5770"/>
      <c r="C5770" s="1"/>
      <c r="D5770" s="1"/>
      <c r="E5770" s="1"/>
      <c r="F5770" s="1"/>
      <c r="G5770" s="66"/>
    </row>
    <row r="5771" spans="1:7">
      <c r="A5771" s="1"/>
      <c r="B5771"/>
      <c r="C5771" s="1"/>
      <c r="D5771" s="1"/>
      <c r="E5771" s="1"/>
      <c r="F5771" s="1"/>
      <c r="G5771" s="66"/>
    </row>
    <row r="5772" spans="1:7">
      <c r="A5772" s="1"/>
      <c r="B5772"/>
      <c r="C5772" s="1"/>
      <c r="D5772" s="1"/>
      <c r="E5772" s="1"/>
      <c r="F5772" s="1"/>
      <c r="G5772" s="66"/>
    </row>
    <row r="5773" spans="1:7">
      <c r="A5773" s="1"/>
      <c r="B5773"/>
      <c r="C5773" s="1"/>
      <c r="D5773" s="1"/>
      <c r="E5773" s="1"/>
      <c r="F5773" s="1"/>
      <c r="G5773" s="66"/>
    </row>
    <row r="5774" spans="1:7">
      <c r="A5774" s="1"/>
      <c r="B5774"/>
      <c r="C5774" s="1"/>
      <c r="D5774" s="1"/>
      <c r="E5774" s="1"/>
      <c r="F5774" s="1"/>
      <c r="G5774" s="66"/>
    </row>
    <row r="5775" spans="1:7">
      <c r="A5775" s="1"/>
      <c r="B5775"/>
      <c r="C5775" s="1"/>
      <c r="D5775" s="1"/>
      <c r="E5775" s="1"/>
      <c r="F5775" s="1"/>
      <c r="G5775" s="66"/>
    </row>
    <row r="5776" spans="1:7">
      <c r="A5776" s="1"/>
      <c r="B5776"/>
      <c r="C5776" s="1"/>
      <c r="D5776" s="1"/>
      <c r="E5776" s="1"/>
      <c r="F5776" s="1"/>
      <c r="G5776" s="66"/>
    </row>
    <row r="5777" spans="1:7">
      <c r="A5777" s="1"/>
      <c r="B5777"/>
      <c r="C5777" s="1"/>
      <c r="D5777" s="1"/>
      <c r="E5777" s="1"/>
      <c r="F5777" s="1"/>
      <c r="G5777" s="66"/>
    </row>
    <row r="5778" spans="1:7">
      <c r="A5778" s="1"/>
      <c r="B5778"/>
      <c r="C5778" s="1"/>
      <c r="D5778" s="1"/>
      <c r="E5778" s="1"/>
      <c r="F5778" s="1"/>
      <c r="G5778" s="66"/>
    </row>
    <row r="5779" spans="1:7">
      <c r="A5779" s="1"/>
      <c r="B5779"/>
      <c r="C5779" s="1"/>
      <c r="D5779" s="1"/>
      <c r="E5779" s="1"/>
      <c r="F5779" s="1"/>
      <c r="G5779" s="66"/>
    </row>
    <row r="5780" spans="1:7">
      <c r="A5780" s="1"/>
      <c r="B5780"/>
      <c r="C5780" s="1"/>
      <c r="D5780" s="1"/>
      <c r="E5780" s="1"/>
      <c r="F5780" s="1"/>
      <c r="G5780" s="66"/>
    </row>
    <row r="5781" spans="1:7">
      <c r="A5781" s="1"/>
      <c r="B5781"/>
      <c r="C5781" s="1"/>
      <c r="D5781" s="1"/>
      <c r="E5781" s="1"/>
      <c r="F5781" s="1"/>
      <c r="G5781" s="66"/>
    </row>
    <row r="5782" spans="1:7">
      <c r="A5782" s="1"/>
      <c r="B5782"/>
      <c r="C5782" s="1"/>
      <c r="D5782" s="1"/>
      <c r="E5782" s="1"/>
      <c r="F5782" s="1"/>
      <c r="G5782" s="66"/>
    </row>
    <row r="5783" spans="1:7">
      <c r="A5783" s="1"/>
      <c r="B5783"/>
      <c r="C5783" s="1"/>
      <c r="D5783" s="1"/>
      <c r="E5783" s="1"/>
      <c r="F5783" s="1"/>
      <c r="G5783" s="66"/>
    </row>
    <row r="5784" spans="1:7">
      <c r="A5784" s="1"/>
      <c r="B5784"/>
      <c r="C5784" s="1"/>
      <c r="D5784" s="1"/>
      <c r="E5784" s="1"/>
      <c r="F5784" s="1"/>
      <c r="G5784" s="66"/>
    </row>
    <row r="5785" spans="1:7">
      <c r="A5785" s="1"/>
      <c r="B5785"/>
      <c r="C5785" s="1"/>
      <c r="D5785" s="1"/>
      <c r="E5785" s="1"/>
      <c r="F5785" s="1"/>
      <c r="G5785" s="66"/>
    </row>
    <row r="5786" spans="1:7">
      <c r="A5786" s="1"/>
      <c r="B5786"/>
      <c r="C5786" s="1"/>
      <c r="D5786" s="1"/>
      <c r="E5786" s="1"/>
      <c r="F5786" s="1"/>
      <c r="G5786" s="66"/>
    </row>
    <row r="5787" spans="1:7">
      <c r="A5787" s="1"/>
      <c r="B5787"/>
      <c r="C5787" s="1"/>
      <c r="D5787" s="1"/>
      <c r="E5787" s="1"/>
      <c r="F5787" s="1"/>
      <c r="G5787" s="66"/>
    </row>
    <row r="5788" spans="1:7">
      <c r="A5788" s="1"/>
      <c r="B5788"/>
      <c r="C5788" s="1"/>
      <c r="D5788" s="1"/>
      <c r="E5788" s="1"/>
      <c r="F5788" s="1"/>
      <c r="G5788" s="66"/>
    </row>
    <row r="5789" spans="1:7">
      <c r="A5789" s="1"/>
      <c r="B5789"/>
      <c r="C5789" s="1"/>
      <c r="D5789" s="1"/>
      <c r="E5789" s="1"/>
      <c r="F5789" s="1"/>
      <c r="G5789" s="66"/>
    </row>
    <row r="5790" spans="1:7">
      <c r="A5790" s="1"/>
      <c r="B5790"/>
      <c r="C5790" s="1"/>
      <c r="D5790" s="1"/>
      <c r="E5790" s="1"/>
      <c r="F5790" s="1"/>
      <c r="G5790" s="66"/>
    </row>
    <row r="5791" spans="1:7">
      <c r="A5791" s="1"/>
      <c r="B5791"/>
      <c r="C5791" s="1"/>
      <c r="D5791" s="1"/>
      <c r="E5791" s="1"/>
      <c r="F5791" s="1"/>
      <c r="G5791" s="66"/>
    </row>
    <row r="5792" spans="1:7">
      <c r="A5792" s="1"/>
      <c r="B5792"/>
      <c r="C5792" s="1"/>
      <c r="D5792" s="1"/>
      <c r="E5792" s="1"/>
      <c r="F5792" s="1"/>
      <c r="G5792" s="66"/>
    </row>
    <row r="5793" spans="1:7">
      <c r="A5793" s="1"/>
      <c r="B5793"/>
      <c r="C5793" s="1"/>
      <c r="D5793" s="1"/>
      <c r="E5793" s="1"/>
      <c r="F5793" s="1"/>
      <c r="G5793" s="66"/>
    </row>
    <row r="5794" spans="1:7">
      <c r="A5794" s="1"/>
      <c r="B5794"/>
      <c r="C5794" s="1"/>
      <c r="D5794" s="1"/>
      <c r="E5794" s="1"/>
      <c r="F5794" s="1"/>
      <c r="G5794" s="66"/>
    </row>
    <row r="5795" spans="1:7">
      <c r="A5795" s="1"/>
      <c r="B5795"/>
      <c r="C5795" s="1"/>
      <c r="D5795" s="1"/>
      <c r="E5795" s="1"/>
      <c r="F5795" s="1"/>
      <c r="G5795" s="66"/>
    </row>
    <row r="5796" spans="1:7">
      <c r="A5796" s="1"/>
      <c r="B5796"/>
      <c r="C5796" s="1"/>
      <c r="D5796" s="1"/>
      <c r="E5796" s="1"/>
      <c r="F5796" s="1"/>
      <c r="G5796" s="66"/>
    </row>
    <row r="5797" spans="1:7">
      <c r="A5797" s="1"/>
      <c r="B5797"/>
      <c r="C5797" s="1"/>
      <c r="D5797" s="1"/>
      <c r="E5797" s="1"/>
      <c r="F5797" s="1"/>
      <c r="G5797" s="66"/>
    </row>
    <row r="5798" spans="1:7">
      <c r="A5798" s="1"/>
      <c r="B5798"/>
      <c r="C5798" s="1"/>
      <c r="D5798" s="1"/>
      <c r="E5798" s="1"/>
      <c r="F5798" s="1"/>
      <c r="G5798" s="66"/>
    </row>
    <row r="5799" spans="1:7">
      <c r="A5799" s="1"/>
      <c r="B5799"/>
      <c r="C5799" s="1"/>
      <c r="D5799" s="1"/>
      <c r="E5799" s="1"/>
      <c r="F5799" s="1"/>
      <c r="G5799" s="66"/>
    </row>
    <row r="5800" spans="1:7">
      <c r="A5800" s="1"/>
      <c r="B5800"/>
      <c r="C5800" s="1"/>
      <c r="D5800" s="1"/>
      <c r="E5800" s="1"/>
      <c r="F5800" s="1"/>
      <c r="G5800" s="66"/>
    </row>
    <row r="5801" spans="1:7">
      <c r="A5801" s="1"/>
      <c r="B5801"/>
      <c r="C5801" s="1"/>
      <c r="D5801" s="1"/>
      <c r="E5801" s="1"/>
      <c r="F5801" s="1"/>
      <c r="G5801" s="66"/>
    </row>
    <row r="5802" spans="1:7">
      <c r="A5802" s="1"/>
      <c r="B5802"/>
      <c r="C5802" s="1"/>
      <c r="D5802" s="1"/>
      <c r="E5802" s="1"/>
      <c r="F5802" s="1"/>
      <c r="G5802" s="66"/>
    </row>
    <row r="5803" spans="1:7">
      <c r="A5803" s="1"/>
      <c r="B5803"/>
      <c r="C5803" s="1"/>
      <c r="D5803" s="1"/>
      <c r="E5803" s="1"/>
      <c r="F5803" s="1"/>
      <c r="G5803" s="66"/>
    </row>
    <row r="5804" spans="1:7">
      <c r="A5804" s="1"/>
      <c r="B5804"/>
      <c r="C5804" s="1"/>
      <c r="D5804" s="1"/>
      <c r="E5804" s="1"/>
      <c r="F5804" s="1"/>
      <c r="G5804" s="66"/>
    </row>
    <row r="5805" spans="1:7">
      <c r="A5805" s="1"/>
      <c r="B5805"/>
      <c r="C5805" s="1"/>
      <c r="D5805" s="1"/>
      <c r="E5805" s="1"/>
      <c r="F5805" s="1"/>
      <c r="G5805" s="66"/>
    </row>
    <row r="5806" spans="1:7">
      <c r="A5806" s="1"/>
      <c r="B5806"/>
      <c r="C5806" s="1"/>
      <c r="D5806" s="1"/>
      <c r="E5806" s="1"/>
      <c r="F5806" s="1"/>
      <c r="G5806" s="66"/>
    </row>
    <row r="5807" spans="1:7">
      <c r="A5807" s="1"/>
      <c r="B5807"/>
      <c r="C5807" s="1"/>
      <c r="D5807" s="1"/>
      <c r="E5807" s="1"/>
      <c r="F5807" s="1"/>
      <c r="G5807" s="66"/>
    </row>
    <row r="5808" spans="1:7">
      <c r="A5808" s="1"/>
      <c r="B5808"/>
      <c r="C5808" s="1"/>
      <c r="D5808" s="1"/>
      <c r="E5808" s="1"/>
      <c r="F5808" s="1"/>
      <c r="G5808" s="66"/>
    </row>
    <row r="5809" spans="1:7">
      <c r="A5809" s="1"/>
      <c r="B5809"/>
      <c r="C5809" s="1"/>
      <c r="D5809" s="1"/>
      <c r="E5809" s="1"/>
      <c r="F5809" s="1"/>
      <c r="G5809" s="66"/>
    </row>
    <row r="5810" spans="1:7">
      <c r="A5810" s="1"/>
      <c r="B5810"/>
      <c r="C5810" s="1"/>
      <c r="D5810" s="1"/>
      <c r="E5810" s="1"/>
      <c r="F5810" s="1"/>
      <c r="G5810" s="66"/>
    </row>
    <row r="5811" spans="1:7">
      <c r="A5811" s="1"/>
      <c r="B5811"/>
      <c r="C5811" s="1"/>
      <c r="D5811" s="1"/>
      <c r="E5811" s="1"/>
      <c r="F5811" s="1"/>
      <c r="G5811" s="66"/>
    </row>
    <row r="5812" spans="1:7">
      <c r="A5812" s="1"/>
      <c r="B5812"/>
      <c r="C5812" s="1"/>
      <c r="D5812" s="1"/>
      <c r="E5812" s="1"/>
      <c r="F5812" s="1"/>
      <c r="G5812" s="66"/>
    </row>
    <row r="5813" spans="1:7">
      <c r="A5813" s="1"/>
      <c r="B5813"/>
      <c r="C5813" s="1"/>
      <c r="D5813" s="1"/>
      <c r="E5813" s="1"/>
      <c r="F5813" s="1"/>
      <c r="G5813" s="66"/>
    </row>
    <row r="5814" spans="1:7">
      <c r="A5814" s="1"/>
      <c r="B5814"/>
      <c r="C5814" s="1"/>
      <c r="D5814" s="1"/>
      <c r="E5814" s="1"/>
      <c r="F5814" s="1"/>
      <c r="G5814" s="66"/>
    </row>
    <row r="5815" spans="1:7">
      <c r="A5815" s="1"/>
      <c r="B5815"/>
      <c r="C5815" s="1"/>
      <c r="D5815" s="1"/>
      <c r="E5815" s="1"/>
      <c r="F5815" s="1"/>
      <c r="G5815" s="66"/>
    </row>
    <row r="5816" spans="1:7">
      <c r="A5816" s="1"/>
      <c r="B5816"/>
      <c r="C5816" s="1"/>
      <c r="D5816" s="1"/>
      <c r="E5816" s="1"/>
      <c r="F5816" s="1"/>
      <c r="G5816" s="66"/>
    </row>
    <row r="5817" spans="1:7">
      <c r="A5817" s="1"/>
      <c r="B5817"/>
      <c r="C5817" s="1"/>
      <c r="D5817" s="1"/>
      <c r="E5817" s="1"/>
      <c r="F5817" s="1"/>
      <c r="G5817" s="66"/>
    </row>
    <row r="5818" spans="1:7">
      <c r="A5818" s="1"/>
      <c r="B5818"/>
      <c r="C5818" s="1"/>
      <c r="D5818" s="1"/>
      <c r="E5818" s="1"/>
      <c r="F5818" s="1"/>
      <c r="G5818" s="66"/>
    </row>
    <row r="5819" spans="1:7">
      <c r="A5819" s="1"/>
      <c r="B5819"/>
      <c r="C5819" s="1"/>
      <c r="D5819" s="1"/>
      <c r="E5819" s="1"/>
      <c r="F5819" s="1"/>
      <c r="G5819" s="66"/>
    </row>
    <row r="5820" spans="1:7">
      <c r="A5820" s="1"/>
      <c r="B5820"/>
      <c r="C5820" s="1"/>
      <c r="D5820" s="1"/>
      <c r="E5820" s="1"/>
      <c r="F5820" s="1"/>
      <c r="G5820" s="66"/>
    </row>
    <row r="5821" spans="1:7">
      <c r="A5821" s="1"/>
      <c r="B5821"/>
      <c r="C5821" s="1"/>
      <c r="D5821" s="1"/>
      <c r="E5821" s="1"/>
      <c r="F5821" s="1"/>
      <c r="G5821" s="66"/>
    </row>
    <row r="5822" spans="1:7">
      <c r="A5822" s="1"/>
      <c r="B5822"/>
      <c r="C5822" s="1"/>
      <c r="D5822" s="1"/>
      <c r="E5822" s="1"/>
      <c r="F5822" s="1"/>
      <c r="G5822" s="66"/>
    </row>
    <row r="5823" spans="1:7">
      <c r="A5823" s="1"/>
      <c r="B5823"/>
      <c r="C5823" s="1"/>
      <c r="D5823" s="1"/>
      <c r="E5823" s="1"/>
      <c r="F5823" s="1"/>
      <c r="G5823" s="66"/>
    </row>
    <row r="5824" spans="1:7">
      <c r="A5824" s="1"/>
      <c r="B5824"/>
      <c r="C5824" s="1"/>
      <c r="D5824" s="1"/>
      <c r="E5824" s="1"/>
      <c r="F5824" s="1"/>
      <c r="G5824" s="66"/>
    </row>
    <row r="5825" spans="1:7">
      <c r="A5825" s="1"/>
      <c r="B5825"/>
      <c r="C5825" s="1"/>
      <c r="D5825" s="1"/>
      <c r="E5825" s="1"/>
      <c r="F5825" s="1"/>
      <c r="G5825" s="66"/>
    </row>
    <row r="5826" spans="1:7">
      <c r="A5826" s="1"/>
      <c r="B5826"/>
      <c r="C5826" s="1"/>
      <c r="D5826" s="1"/>
      <c r="E5826" s="1"/>
      <c r="F5826" s="1"/>
      <c r="G5826" s="66"/>
    </row>
    <row r="5827" spans="1:7">
      <c r="A5827" s="1"/>
      <c r="B5827"/>
      <c r="C5827" s="1"/>
      <c r="D5827" s="1"/>
      <c r="E5827" s="1"/>
      <c r="F5827" s="1"/>
      <c r="G5827" s="66"/>
    </row>
    <row r="5828" spans="1:7">
      <c r="A5828" s="1"/>
      <c r="B5828"/>
      <c r="C5828" s="1"/>
      <c r="D5828" s="1"/>
      <c r="E5828" s="1"/>
      <c r="F5828" s="1"/>
      <c r="G5828" s="66"/>
    </row>
    <row r="5829" spans="1:7">
      <c r="A5829" s="1"/>
      <c r="B5829"/>
      <c r="C5829" s="1"/>
      <c r="D5829" s="1"/>
      <c r="E5829" s="1"/>
      <c r="F5829" s="1"/>
      <c r="G5829" s="66"/>
    </row>
    <row r="5830" spans="1:7">
      <c r="A5830" s="1"/>
      <c r="B5830"/>
      <c r="C5830" s="1"/>
      <c r="D5830" s="1"/>
      <c r="E5830" s="1"/>
      <c r="F5830" s="1"/>
      <c r="G5830" s="66"/>
    </row>
    <row r="5831" spans="1:7">
      <c r="A5831" s="1"/>
      <c r="B5831"/>
      <c r="C5831" s="1"/>
      <c r="D5831" s="1"/>
      <c r="E5831" s="1"/>
      <c r="F5831" s="1"/>
      <c r="G5831" s="66"/>
    </row>
    <row r="5832" spans="1:7">
      <c r="A5832" s="1"/>
      <c r="B5832"/>
      <c r="C5832" s="1"/>
      <c r="D5832" s="1"/>
      <c r="E5832" s="1"/>
      <c r="F5832" s="1"/>
      <c r="G5832" s="66"/>
    </row>
    <row r="5833" spans="1:7">
      <c r="A5833" s="1"/>
      <c r="B5833"/>
      <c r="C5833" s="1"/>
      <c r="D5833" s="1"/>
      <c r="E5833" s="1"/>
      <c r="F5833" s="1"/>
      <c r="G5833" s="66"/>
    </row>
    <row r="5834" spans="1:7">
      <c r="A5834" s="1"/>
      <c r="B5834"/>
      <c r="C5834" s="1"/>
      <c r="D5834" s="1"/>
      <c r="E5834" s="1"/>
      <c r="F5834" s="1"/>
      <c r="G5834" s="66"/>
    </row>
    <row r="5835" spans="1:7">
      <c r="A5835" s="1"/>
      <c r="B5835"/>
      <c r="C5835" s="1"/>
      <c r="D5835" s="1"/>
      <c r="E5835" s="1"/>
      <c r="F5835" s="1"/>
      <c r="G5835" s="66"/>
    </row>
    <row r="5836" spans="1:7">
      <c r="A5836" s="1"/>
      <c r="B5836"/>
      <c r="C5836" s="1"/>
      <c r="D5836" s="1"/>
      <c r="E5836" s="1"/>
      <c r="F5836" s="1"/>
      <c r="G5836" s="66"/>
    </row>
    <row r="5837" spans="1:7">
      <c r="A5837" s="1"/>
      <c r="B5837"/>
      <c r="C5837" s="1"/>
      <c r="D5837" s="1"/>
      <c r="E5837" s="1"/>
      <c r="F5837" s="1"/>
      <c r="G5837" s="66"/>
    </row>
    <row r="5838" spans="1:7">
      <c r="A5838" s="1"/>
      <c r="B5838"/>
      <c r="C5838" s="1"/>
      <c r="D5838" s="1"/>
      <c r="E5838" s="1"/>
      <c r="F5838" s="1"/>
      <c r="G5838" s="66"/>
    </row>
    <row r="5839" spans="1:7">
      <c r="A5839" s="1"/>
      <c r="B5839"/>
      <c r="C5839" s="1"/>
      <c r="D5839" s="1"/>
      <c r="E5839" s="1"/>
      <c r="F5839" s="1"/>
      <c r="G5839" s="66"/>
    </row>
    <row r="5840" spans="1:7">
      <c r="A5840" s="1"/>
      <c r="B5840"/>
      <c r="C5840" s="1"/>
      <c r="D5840" s="1"/>
      <c r="E5840" s="1"/>
      <c r="F5840" s="1"/>
      <c r="G5840" s="66"/>
    </row>
    <row r="5841" spans="1:7">
      <c r="A5841" s="1"/>
      <c r="B5841"/>
      <c r="C5841" s="1"/>
      <c r="D5841" s="1"/>
      <c r="E5841" s="1"/>
      <c r="F5841" s="1"/>
      <c r="G5841" s="66"/>
    </row>
    <row r="5842" spans="1:7">
      <c r="A5842" s="1"/>
      <c r="B5842"/>
      <c r="C5842" s="1"/>
      <c r="D5842" s="1"/>
      <c r="E5842" s="1"/>
      <c r="F5842" s="1"/>
      <c r="G5842" s="66"/>
    </row>
    <row r="5843" spans="1:7">
      <c r="A5843" s="1"/>
      <c r="B5843"/>
      <c r="C5843" s="1"/>
      <c r="D5843" s="1"/>
      <c r="E5843" s="1"/>
      <c r="F5843" s="1"/>
      <c r="G5843" s="66"/>
    </row>
    <row r="5844" spans="1:7">
      <c r="A5844" s="1"/>
      <c r="B5844"/>
      <c r="C5844" s="1"/>
      <c r="D5844" s="1"/>
      <c r="E5844" s="1"/>
      <c r="F5844" s="1"/>
      <c r="G5844" s="66"/>
    </row>
    <row r="5845" spans="1:7">
      <c r="A5845" s="1"/>
      <c r="B5845"/>
      <c r="C5845" s="1"/>
      <c r="D5845" s="1"/>
      <c r="E5845" s="1"/>
      <c r="F5845" s="1"/>
      <c r="G5845" s="66"/>
    </row>
    <row r="5846" spans="1:7">
      <c r="A5846" s="1"/>
      <c r="B5846"/>
      <c r="C5846" s="1"/>
      <c r="D5846" s="1"/>
      <c r="E5846" s="1"/>
      <c r="F5846" s="1"/>
      <c r="G5846" s="66"/>
    </row>
    <row r="5847" spans="1:7">
      <c r="A5847" s="1"/>
      <c r="B5847"/>
      <c r="C5847" s="1"/>
      <c r="D5847" s="1"/>
      <c r="E5847" s="1"/>
      <c r="F5847" s="1"/>
      <c r="G5847" s="66"/>
    </row>
    <row r="5848" spans="1:7">
      <c r="A5848" s="1"/>
      <c r="B5848"/>
      <c r="C5848" s="1"/>
      <c r="D5848" s="1"/>
      <c r="E5848" s="1"/>
      <c r="F5848" s="1"/>
      <c r="G5848" s="66"/>
    </row>
    <row r="5849" spans="1:7">
      <c r="A5849" s="1"/>
      <c r="B5849"/>
      <c r="C5849" s="1"/>
      <c r="D5849" s="1"/>
      <c r="E5849" s="1"/>
      <c r="F5849" s="1"/>
      <c r="G5849" s="66"/>
    </row>
    <row r="5850" spans="1:7">
      <c r="A5850" s="1"/>
      <c r="B5850"/>
      <c r="C5850" s="1"/>
      <c r="D5850" s="1"/>
      <c r="E5850" s="1"/>
      <c r="F5850" s="1"/>
      <c r="G5850" s="66"/>
    </row>
    <row r="5851" spans="1:7">
      <c r="A5851" s="1"/>
      <c r="B5851"/>
      <c r="C5851" s="1"/>
      <c r="D5851" s="1"/>
      <c r="E5851" s="1"/>
      <c r="F5851" s="1"/>
      <c r="G5851" s="66"/>
    </row>
    <row r="5852" spans="1:7">
      <c r="A5852" s="1"/>
      <c r="B5852"/>
      <c r="C5852" s="1"/>
      <c r="D5852" s="1"/>
      <c r="E5852" s="1"/>
      <c r="F5852" s="1"/>
      <c r="G5852" s="66"/>
    </row>
    <row r="5853" spans="1:7">
      <c r="A5853" s="1"/>
      <c r="B5853"/>
      <c r="C5853" s="1"/>
      <c r="D5853" s="1"/>
      <c r="E5853" s="1"/>
      <c r="F5853" s="1"/>
      <c r="G5853" s="66"/>
    </row>
    <row r="5854" spans="1:7">
      <c r="A5854" s="1"/>
      <c r="B5854"/>
      <c r="C5854" s="1"/>
      <c r="D5854" s="1"/>
      <c r="E5854" s="1"/>
      <c r="F5854" s="1"/>
      <c r="G5854" s="66"/>
    </row>
    <row r="5855" spans="1:7">
      <c r="A5855" s="1"/>
      <c r="B5855"/>
      <c r="C5855" s="1"/>
      <c r="D5855" s="1"/>
      <c r="E5855" s="1"/>
      <c r="F5855" s="1"/>
      <c r="G5855" s="66"/>
    </row>
    <row r="5856" spans="1:7">
      <c r="A5856" s="1"/>
      <c r="B5856"/>
      <c r="C5856" s="1"/>
      <c r="D5856" s="1"/>
      <c r="E5856" s="1"/>
      <c r="F5856" s="1"/>
      <c r="G5856" s="66"/>
    </row>
    <row r="5857" spans="1:7">
      <c r="A5857" s="1"/>
      <c r="B5857"/>
      <c r="C5857" s="1"/>
      <c r="D5857" s="1"/>
      <c r="E5857" s="1"/>
      <c r="F5857" s="1"/>
      <c r="G5857" s="66"/>
    </row>
    <row r="5858" spans="1:7">
      <c r="A5858" s="1"/>
      <c r="B5858"/>
      <c r="C5858" s="1"/>
      <c r="D5858" s="1"/>
      <c r="E5858" s="1"/>
      <c r="F5858" s="1"/>
      <c r="G5858" s="66"/>
    </row>
    <row r="5859" spans="1:7">
      <c r="A5859" s="1"/>
      <c r="B5859"/>
      <c r="C5859" s="1"/>
      <c r="D5859" s="1"/>
      <c r="E5859" s="1"/>
      <c r="F5859" s="1"/>
      <c r="G5859" s="66"/>
    </row>
    <row r="5860" spans="1:7">
      <c r="A5860" s="1"/>
      <c r="B5860"/>
      <c r="C5860" s="1"/>
      <c r="D5860" s="1"/>
      <c r="E5860" s="1"/>
      <c r="F5860" s="1"/>
      <c r="G5860" s="66"/>
    </row>
    <row r="5861" spans="1:7">
      <c r="A5861" s="1"/>
      <c r="B5861"/>
      <c r="C5861" s="1"/>
      <c r="D5861" s="1"/>
      <c r="E5861" s="1"/>
      <c r="F5861" s="1"/>
      <c r="G5861" s="66"/>
    </row>
    <row r="5862" spans="1:7">
      <c r="A5862" s="1"/>
      <c r="B5862"/>
      <c r="C5862" s="1"/>
      <c r="D5862" s="1"/>
      <c r="E5862" s="1"/>
      <c r="F5862" s="1"/>
      <c r="G5862" s="66"/>
    </row>
    <row r="5863" spans="1:7">
      <c r="A5863" s="1"/>
      <c r="B5863"/>
      <c r="C5863" s="1"/>
      <c r="D5863" s="1"/>
      <c r="E5863" s="1"/>
      <c r="F5863" s="1"/>
      <c r="G5863" s="66"/>
    </row>
    <row r="5864" spans="1:7">
      <c r="A5864" s="1"/>
      <c r="B5864"/>
      <c r="C5864" s="1"/>
      <c r="D5864" s="1"/>
      <c r="E5864" s="1"/>
      <c r="F5864" s="1"/>
      <c r="G5864" s="66"/>
    </row>
    <row r="5865" spans="1:7">
      <c r="A5865" s="1"/>
      <c r="B5865"/>
      <c r="C5865" s="1"/>
      <c r="D5865" s="1"/>
      <c r="E5865" s="1"/>
      <c r="F5865" s="1"/>
      <c r="G5865" s="66"/>
    </row>
    <row r="5866" spans="1:7">
      <c r="A5866" s="1"/>
      <c r="B5866"/>
      <c r="C5866" s="1"/>
      <c r="D5866" s="1"/>
      <c r="E5866" s="1"/>
      <c r="F5866" s="1"/>
      <c r="G5866" s="66"/>
    </row>
    <row r="5867" spans="1:7">
      <c r="A5867" s="1"/>
      <c r="B5867"/>
      <c r="C5867" s="1"/>
      <c r="D5867" s="1"/>
      <c r="E5867" s="1"/>
      <c r="F5867" s="1"/>
      <c r="G5867" s="66"/>
    </row>
    <row r="5868" spans="1:7">
      <c r="A5868" s="1"/>
      <c r="B5868"/>
      <c r="C5868" s="1"/>
      <c r="D5868" s="1"/>
      <c r="E5868" s="1"/>
      <c r="F5868" s="1"/>
      <c r="G5868" s="66"/>
    </row>
    <row r="5869" spans="1:7">
      <c r="A5869" s="1"/>
      <c r="B5869"/>
      <c r="C5869" s="1"/>
      <c r="D5869" s="1"/>
      <c r="E5869" s="1"/>
      <c r="F5869" s="1"/>
      <c r="G5869" s="66"/>
    </row>
    <row r="5870" spans="1:7">
      <c r="A5870" s="1"/>
      <c r="B5870"/>
      <c r="C5870" s="1"/>
      <c r="D5870" s="1"/>
      <c r="E5870" s="1"/>
      <c r="F5870" s="1"/>
      <c r="G5870" s="66"/>
    </row>
    <row r="5871" spans="1:7">
      <c r="A5871" s="1"/>
      <c r="B5871"/>
      <c r="C5871" s="1"/>
      <c r="D5871" s="1"/>
      <c r="E5871" s="1"/>
      <c r="F5871" s="1"/>
      <c r="G5871" s="66"/>
    </row>
    <row r="5872" spans="1:7">
      <c r="A5872" s="1"/>
      <c r="B5872"/>
      <c r="C5872" s="1"/>
      <c r="D5872" s="1"/>
      <c r="E5872" s="1"/>
      <c r="F5872" s="1"/>
      <c r="G5872" s="66"/>
    </row>
    <row r="5873" spans="1:7">
      <c r="A5873" s="1"/>
      <c r="B5873"/>
      <c r="C5873" s="1"/>
      <c r="D5873" s="1"/>
      <c r="E5873" s="1"/>
      <c r="F5873" s="1"/>
      <c r="G5873" s="66"/>
    </row>
    <row r="5874" spans="1:7">
      <c r="A5874" s="1"/>
      <c r="B5874"/>
      <c r="C5874" s="1"/>
      <c r="D5874" s="1"/>
      <c r="E5874" s="1"/>
      <c r="F5874" s="1"/>
      <c r="G5874" s="66"/>
    </row>
    <row r="5875" spans="1:7">
      <c r="A5875" s="1"/>
      <c r="B5875"/>
      <c r="C5875" s="1"/>
      <c r="D5875" s="1"/>
      <c r="E5875" s="1"/>
      <c r="F5875" s="1"/>
      <c r="G5875" s="66"/>
    </row>
    <row r="5876" spans="1:7">
      <c r="A5876" s="1"/>
      <c r="B5876"/>
      <c r="C5876" s="1"/>
      <c r="D5876" s="1"/>
      <c r="E5876" s="1"/>
      <c r="F5876" s="1"/>
      <c r="G5876" s="66"/>
    </row>
    <row r="5877" spans="1:7">
      <c r="A5877" s="1"/>
      <c r="B5877"/>
      <c r="C5877" s="1"/>
      <c r="D5877" s="1"/>
      <c r="E5877" s="1"/>
      <c r="F5877" s="1"/>
      <c r="G5877" s="66"/>
    </row>
    <row r="5878" spans="1:7">
      <c r="A5878" s="1"/>
      <c r="B5878"/>
      <c r="C5878" s="1"/>
      <c r="D5878" s="1"/>
      <c r="E5878" s="1"/>
      <c r="F5878" s="1"/>
      <c r="G5878" s="66"/>
    </row>
    <row r="5879" spans="1:7">
      <c r="A5879" s="1"/>
      <c r="B5879"/>
      <c r="C5879" s="1"/>
      <c r="D5879" s="1"/>
      <c r="E5879" s="1"/>
      <c r="F5879" s="1"/>
      <c r="G5879" s="66"/>
    </row>
    <row r="5880" spans="1:7">
      <c r="A5880" s="1"/>
      <c r="B5880"/>
      <c r="C5880" s="1"/>
      <c r="D5880" s="1"/>
      <c r="E5880" s="1"/>
      <c r="F5880" s="1"/>
      <c r="G5880" s="66"/>
    </row>
    <row r="5881" spans="1:7">
      <c r="A5881" s="1"/>
      <c r="B5881"/>
      <c r="C5881" s="1"/>
      <c r="D5881" s="1"/>
      <c r="E5881" s="1"/>
      <c r="F5881" s="1"/>
      <c r="G5881" s="66"/>
    </row>
    <row r="5882" spans="1:7">
      <c r="A5882" s="1"/>
      <c r="B5882"/>
      <c r="C5882" s="1"/>
      <c r="D5882" s="1"/>
      <c r="E5882" s="1"/>
      <c r="F5882" s="1"/>
      <c r="G5882" s="66"/>
    </row>
    <row r="5883" spans="1:7">
      <c r="A5883" s="1"/>
      <c r="B5883"/>
      <c r="C5883" s="1"/>
      <c r="D5883" s="1"/>
      <c r="E5883" s="1"/>
      <c r="F5883" s="1"/>
      <c r="G5883" s="66"/>
    </row>
    <row r="5884" spans="1:7">
      <c r="A5884" s="1"/>
      <c r="B5884"/>
      <c r="C5884" s="1"/>
      <c r="D5884" s="1"/>
      <c r="E5884" s="1"/>
      <c r="F5884" s="1"/>
      <c r="G5884" s="66"/>
    </row>
    <row r="5885" spans="1:7">
      <c r="A5885" s="1"/>
      <c r="B5885"/>
      <c r="C5885" s="1"/>
      <c r="D5885" s="1"/>
      <c r="E5885" s="1"/>
      <c r="F5885" s="1"/>
      <c r="G5885" s="66"/>
    </row>
    <row r="5886" spans="1:7">
      <c r="A5886" s="1"/>
      <c r="B5886"/>
      <c r="C5886" s="1"/>
      <c r="D5886" s="1"/>
      <c r="E5886" s="1"/>
      <c r="F5886" s="1"/>
      <c r="G5886" s="66"/>
    </row>
    <row r="5887" spans="1:7">
      <c r="A5887" s="1"/>
      <c r="B5887"/>
      <c r="C5887" s="1"/>
      <c r="D5887" s="1"/>
      <c r="E5887" s="1"/>
      <c r="F5887" s="1"/>
      <c r="G5887" s="66"/>
    </row>
    <row r="5888" spans="1:7">
      <c r="A5888" s="1"/>
      <c r="B5888"/>
      <c r="C5888" s="1"/>
      <c r="D5888" s="1"/>
      <c r="E5888" s="1"/>
      <c r="F5888" s="1"/>
      <c r="G5888" s="66"/>
    </row>
    <row r="5889" spans="1:7">
      <c r="A5889" s="1"/>
      <c r="B5889"/>
      <c r="C5889" s="1"/>
      <c r="D5889" s="1"/>
      <c r="E5889" s="1"/>
      <c r="F5889" s="1"/>
      <c r="G5889" s="66"/>
    </row>
    <row r="5890" spans="1:7">
      <c r="A5890" s="1"/>
      <c r="B5890"/>
      <c r="C5890" s="1"/>
      <c r="D5890" s="1"/>
      <c r="E5890" s="1"/>
      <c r="F5890" s="1"/>
      <c r="G5890" s="66"/>
    </row>
    <row r="5891" spans="1:7">
      <c r="A5891" s="1"/>
      <c r="B5891"/>
      <c r="C5891" s="1"/>
      <c r="D5891" s="1"/>
      <c r="E5891" s="1"/>
      <c r="F5891" s="1"/>
      <c r="G5891" s="66"/>
    </row>
    <row r="5892" spans="1:7">
      <c r="A5892" s="1"/>
      <c r="B5892"/>
      <c r="C5892" s="1"/>
      <c r="D5892" s="1"/>
      <c r="E5892" s="1"/>
      <c r="F5892" s="1"/>
      <c r="G5892" s="66"/>
    </row>
    <row r="5893" spans="1:7">
      <c r="A5893" s="1"/>
      <c r="B5893"/>
      <c r="C5893" s="1"/>
      <c r="D5893" s="1"/>
      <c r="E5893" s="1"/>
      <c r="F5893" s="1"/>
      <c r="G5893" s="66"/>
    </row>
    <row r="5894" spans="1:7">
      <c r="A5894" s="1"/>
      <c r="B5894"/>
      <c r="C5894" s="1"/>
      <c r="D5894" s="1"/>
      <c r="E5894" s="1"/>
      <c r="F5894" s="1"/>
      <c r="G5894" s="66"/>
    </row>
    <row r="5895" spans="1:7">
      <c r="A5895" s="1"/>
      <c r="B5895"/>
      <c r="C5895" s="1"/>
      <c r="D5895" s="1"/>
      <c r="E5895" s="1"/>
      <c r="F5895" s="1"/>
      <c r="G5895" s="66"/>
    </row>
    <row r="5896" spans="1:7">
      <c r="A5896" s="1"/>
      <c r="B5896"/>
      <c r="C5896" s="1"/>
      <c r="D5896" s="1"/>
      <c r="E5896" s="1"/>
      <c r="F5896" s="1"/>
      <c r="G5896" s="66"/>
    </row>
    <row r="5897" spans="1:7">
      <c r="A5897" s="1"/>
      <c r="B5897"/>
      <c r="C5897" s="1"/>
      <c r="D5897" s="1"/>
      <c r="E5897" s="1"/>
      <c r="F5897" s="1"/>
      <c r="G5897" s="66"/>
    </row>
    <row r="5898" spans="1:7">
      <c r="A5898" s="1"/>
      <c r="B5898"/>
      <c r="C5898" s="1"/>
      <c r="D5898" s="1"/>
      <c r="E5898" s="1"/>
      <c r="F5898" s="1"/>
      <c r="G5898" s="66"/>
    </row>
    <row r="5899" spans="1:7">
      <c r="A5899" s="1"/>
      <c r="B5899"/>
      <c r="C5899" s="1"/>
      <c r="D5899" s="1"/>
      <c r="E5899" s="1"/>
      <c r="F5899" s="1"/>
      <c r="G5899" s="66"/>
    </row>
    <row r="5900" spans="1:7">
      <c r="A5900" s="1"/>
      <c r="B5900"/>
      <c r="C5900" s="1"/>
      <c r="D5900" s="1"/>
      <c r="E5900" s="1"/>
      <c r="F5900" s="1"/>
      <c r="G5900" s="66"/>
    </row>
    <row r="5901" spans="1:7">
      <c r="A5901" s="1"/>
      <c r="B5901"/>
      <c r="C5901" s="1"/>
      <c r="D5901" s="1"/>
      <c r="E5901" s="1"/>
      <c r="F5901" s="1"/>
      <c r="G5901" s="66"/>
    </row>
    <row r="5902" spans="1:7">
      <c r="A5902" s="1"/>
      <c r="B5902"/>
      <c r="C5902" s="1"/>
      <c r="D5902" s="1"/>
      <c r="E5902" s="1"/>
      <c r="F5902" s="1"/>
      <c r="G5902" s="66"/>
    </row>
    <row r="5903" spans="1:7">
      <c r="A5903" s="1"/>
      <c r="B5903"/>
      <c r="C5903" s="1"/>
      <c r="D5903" s="1"/>
      <c r="E5903" s="1"/>
      <c r="F5903" s="1"/>
      <c r="G5903" s="66"/>
    </row>
    <row r="5904" spans="1:7">
      <c r="A5904" s="1"/>
      <c r="B5904"/>
      <c r="C5904" s="1"/>
      <c r="D5904" s="1"/>
      <c r="E5904" s="1"/>
      <c r="F5904" s="1"/>
      <c r="G5904" s="66"/>
    </row>
    <row r="5905" spans="1:7">
      <c r="A5905" s="1"/>
      <c r="B5905"/>
      <c r="C5905" s="1"/>
      <c r="D5905" s="1"/>
      <c r="E5905" s="1"/>
      <c r="F5905" s="1"/>
      <c r="G5905" s="66"/>
    </row>
    <row r="5906" spans="1:7">
      <c r="A5906" s="1"/>
      <c r="B5906"/>
      <c r="C5906" s="1"/>
      <c r="D5906" s="1"/>
      <c r="E5906" s="1"/>
      <c r="F5906" s="1"/>
      <c r="G5906" s="66"/>
    </row>
    <row r="5907" spans="1:7">
      <c r="A5907" s="1"/>
      <c r="B5907"/>
      <c r="C5907" s="1"/>
      <c r="D5907" s="1"/>
      <c r="E5907" s="1"/>
      <c r="F5907" s="1"/>
      <c r="G5907" s="66"/>
    </row>
    <row r="5908" spans="1:7">
      <c r="A5908" s="1"/>
      <c r="B5908"/>
      <c r="C5908" s="1"/>
      <c r="D5908" s="1"/>
      <c r="E5908" s="1"/>
      <c r="F5908" s="1"/>
      <c r="G5908" s="66"/>
    </row>
    <row r="5909" spans="1:7">
      <c r="A5909" s="1"/>
      <c r="B5909"/>
      <c r="C5909" s="1"/>
      <c r="D5909" s="1"/>
      <c r="E5909" s="1"/>
      <c r="F5909" s="1"/>
      <c r="G5909" s="66"/>
    </row>
    <row r="5910" spans="1:7">
      <c r="A5910" s="1"/>
      <c r="B5910"/>
      <c r="C5910" s="1"/>
      <c r="D5910" s="1"/>
      <c r="E5910" s="1"/>
      <c r="F5910" s="1"/>
      <c r="G5910" s="66"/>
    </row>
    <row r="5911" spans="1:7">
      <c r="A5911" s="1"/>
      <c r="B5911"/>
      <c r="C5911" s="1"/>
      <c r="D5911" s="1"/>
      <c r="E5911" s="1"/>
      <c r="F5911" s="1"/>
      <c r="G5911" s="66"/>
    </row>
    <row r="5912" spans="1:7">
      <c r="A5912" s="1"/>
      <c r="B5912"/>
      <c r="C5912" s="1"/>
      <c r="D5912" s="1"/>
      <c r="E5912" s="1"/>
      <c r="F5912" s="1"/>
      <c r="G5912" s="66"/>
    </row>
    <row r="5913" spans="1:7">
      <c r="A5913" s="1"/>
      <c r="B5913"/>
      <c r="C5913" s="1"/>
      <c r="D5913" s="1"/>
      <c r="E5913" s="1"/>
      <c r="F5913" s="1"/>
      <c r="G5913" s="66"/>
    </row>
    <row r="5914" spans="1:7">
      <c r="A5914" s="1"/>
      <c r="B5914"/>
      <c r="C5914" s="1"/>
      <c r="D5914" s="1"/>
      <c r="E5914" s="1"/>
      <c r="F5914" s="1"/>
      <c r="G5914" s="66"/>
    </row>
    <row r="5915" spans="1:7">
      <c r="A5915" s="1"/>
      <c r="B5915"/>
      <c r="C5915" s="1"/>
      <c r="D5915" s="1"/>
      <c r="E5915" s="1"/>
      <c r="F5915" s="1"/>
      <c r="G5915" s="66"/>
    </row>
    <row r="5916" spans="1:7">
      <c r="A5916" s="1"/>
      <c r="B5916"/>
      <c r="C5916" s="1"/>
      <c r="D5916" s="1"/>
      <c r="E5916" s="1"/>
      <c r="F5916" s="1"/>
      <c r="G5916" s="66"/>
    </row>
    <row r="5917" spans="1:7">
      <c r="A5917" s="1"/>
      <c r="B5917"/>
      <c r="C5917" s="1"/>
      <c r="D5917" s="1"/>
      <c r="E5917" s="1"/>
      <c r="F5917" s="1"/>
      <c r="G5917" s="66"/>
    </row>
    <row r="5918" spans="1:7">
      <c r="A5918" s="1"/>
      <c r="B5918"/>
      <c r="C5918" s="1"/>
      <c r="D5918" s="1"/>
      <c r="E5918" s="1"/>
      <c r="F5918" s="1"/>
      <c r="G5918" s="66"/>
    </row>
    <row r="5919" spans="1:7">
      <c r="A5919" s="1"/>
      <c r="B5919"/>
      <c r="C5919" s="1"/>
      <c r="D5919" s="1"/>
      <c r="E5919" s="1"/>
      <c r="F5919" s="1"/>
      <c r="G5919" s="66"/>
    </row>
    <row r="5920" spans="1:7">
      <c r="A5920" s="1"/>
      <c r="B5920"/>
      <c r="C5920" s="1"/>
      <c r="D5920" s="1"/>
      <c r="E5920" s="1"/>
      <c r="F5920" s="1"/>
      <c r="G5920" s="66"/>
    </row>
    <row r="5921" spans="1:7">
      <c r="A5921" s="1"/>
      <c r="B5921"/>
      <c r="C5921" s="1"/>
      <c r="D5921" s="1"/>
      <c r="E5921" s="1"/>
      <c r="F5921" s="1"/>
      <c r="G5921" s="66"/>
    </row>
    <row r="5922" spans="1:7">
      <c r="A5922" s="1"/>
      <c r="B5922"/>
      <c r="C5922" s="1"/>
      <c r="D5922" s="1"/>
      <c r="E5922" s="1"/>
      <c r="F5922" s="1"/>
      <c r="G5922" s="66"/>
    </row>
    <row r="5923" spans="1:7">
      <c r="A5923" s="1"/>
      <c r="B5923"/>
      <c r="C5923" s="1"/>
      <c r="D5923" s="1"/>
      <c r="E5923" s="1"/>
      <c r="F5923" s="1"/>
      <c r="G5923" s="66"/>
    </row>
    <row r="5924" spans="1:7">
      <c r="A5924" s="1"/>
      <c r="B5924"/>
      <c r="C5924" s="1"/>
      <c r="D5924" s="1"/>
      <c r="E5924" s="1"/>
      <c r="F5924" s="1"/>
      <c r="G5924" s="66"/>
    </row>
    <row r="5925" spans="1:7">
      <c r="A5925" s="1"/>
      <c r="B5925"/>
      <c r="C5925" s="1"/>
      <c r="D5925" s="1"/>
      <c r="E5925" s="1"/>
      <c r="F5925" s="1"/>
      <c r="G5925" s="66"/>
    </row>
    <row r="5926" spans="1:7">
      <c r="A5926" s="1"/>
      <c r="B5926"/>
      <c r="C5926" s="1"/>
      <c r="D5926" s="1"/>
      <c r="E5926" s="1"/>
      <c r="F5926" s="1"/>
      <c r="G5926" s="66"/>
    </row>
    <row r="5927" spans="1:7">
      <c r="A5927" s="1"/>
      <c r="B5927"/>
      <c r="C5927" s="1"/>
      <c r="D5927" s="1"/>
      <c r="E5927" s="1"/>
      <c r="F5927" s="1"/>
      <c r="G5927" s="66"/>
    </row>
    <row r="5928" spans="1:7">
      <c r="A5928" s="1"/>
      <c r="B5928"/>
      <c r="C5928" s="1"/>
      <c r="D5928" s="1"/>
      <c r="E5928" s="1"/>
      <c r="F5928" s="1"/>
      <c r="G5928" s="66"/>
    </row>
    <row r="5929" spans="1:7">
      <c r="A5929" s="1"/>
      <c r="B5929"/>
      <c r="C5929" s="1"/>
      <c r="D5929" s="1"/>
      <c r="E5929" s="1"/>
      <c r="F5929" s="1"/>
      <c r="G5929" s="66"/>
    </row>
    <row r="5930" spans="1:7">
      <c r="A5930" s="1"/>
      <c r="B5930"/>
      <c r="C5930" s="1"/>
      <c r="D5930" s="1"/>
      <c r="E5930" s="1"/>
      <c r="F5930" s="1"/>
      <c r="G5930" s="66"/>
    </row>
    <row r="5931" spans="1:7">
      <c r="A5931" s="1"/>
      <c r="B5931"/>
      <c r="C5931" s="1"/>
      <c r="D5931" s="1"/>
      <c r="E5931" s="1"/>
      <c r="F5931" s="1"/>
      <c r="G5931" s="66"/>
    </row>
    <row r="5932" spans="1:7">
      <c r="A5932" s="1"/>
      <c r="B5932"/>
      <c r="C5932" s="1"/>
      <c r="D5932" s="1"/>
      <c r="E5932" s="1"/>
      <c r="F5932" s="1"/>
      <c r="G5932" s="66"/>
    </row>
    <row r="5933" spans="1:7">
      <c r="A5933" s="1"/>
      <c r="B5933"/>
      <c r="C5933" s="1"/>
      <c r="D5933" s="1"/>
      <c r="E5933" s="1"/>
      <c r="F5933" s="1"/>
      <c r="G5933" s="66"/>
    </row>
    <row r="5934" spans="1:7">
      <c r="A5934" s="1"/>
      <c r="B5934"/>
      <c r="C5934" s="1"/>
      <c r="D5934" s="1"/>
      <c r="E5934" s="1"/>
      <c r="F5934" s="1"/>
      <c r="G5934" s="66"/>
    </row>
    <row r="5935" spans="1:7">
      <c r="A5935" s="1"/>
      <c r="B5935"/>
      <c r="C5935" s="1"/>
      <c r="D5935" s="1"/>
      <c r="E5935" s="1"/>
      <c r="F5935" s="1"/>
      <c r="G5935" s="66"/>
    </row>
    <row r="5936" spans="1:7">
      <c r="A5936" s="1"/>
      <c r="B5936"/>
      <c r="C5936" s="1"/>
      <c r="D5936" s="1"/>
      <c r="E5936" s="1"/>
      <c r="F5936" s="1"/>
      <c r="G5936" s="66"/>
    </row>
    <row r="5937" spans="1:7">
      <c r="A5937" s="1"/>
      <c r="B5937"/>
      <c r="C5937" s="1"/>
      <c r="D5937" s="1"/>
      <c r="E5937" s="1"/>
      <c r="F5937" s="1"/>
      <c r="G5937" s="66"/>
    </row>
    <row r="5938" spans="1:7">
      <c r="A5938" s="1"/>
      <c r="B5938"/>
      <c r="C5938" s="1"/>
      <c r="D5938" s="1"/>
      <c r="E5938" s="1"/>
      <c r="F5938" s="1"/>
      <c r="G5938" s="66"/>
    </row>
    <row r="5939" spans="1:7">
      <c r="A5939" s="1"/>
      <c r="B5939"/>
      <c r="C5939" s="1"/>
      <c r="D5939" s="1"/>
      <c r="E5939" s="1"/>
      <c r="F5939" s="1"/>
      <c r="G5939" s="66"/>
    </row>
    <row r="5940" spans="1:7">
      <c r="A5940" s="1"/>
      <c r="B5940"/>
      <c r="C5940" s="1"/>
      <c r="D5940" s="1"/>
      <c r="E5940" s="1"/>
      <c r="F5940" s="1"/>
      <c r="G5940" s="66"/>
    </row>
    <row r="5941" spans="1:7">
      <c r="A5941" s="1"/>
      <c r="B5941"/>
      <c r="C5941" s="1"/>
      <c r="D5941" s="1"/>
      <c r="E5941" s="1"/>
      <c r="F5941" s="1"/>
      <c r="G5941" s="66"/>
    </row>
    <row r="5942" spans="1:7">
      <c r="A5942" s="1"/>
      <c r="B5942"/>
      <c r="C5942" s="1"/>
      <c r="D5942" s="1"/>
      <c r="E5942" s="1"/>
      <c r="F5942" s="1"/>
      <c r="G5942" s="66"/>
    </row>
    <row r="5943" spans="1:7">
      <c r="A5943" s="1"/>
      <c r="B5943"/>
      <c r="C5943" s="1"/>
      <c r="D5943" s="1"/>
      <c r="E5943" s="1"/>
      <c r="F5943" s="1"/>
      <c r="G5943" s="66"/>
    </row>
    <row r="5944" spans="1:7">
      <c r="A5944" s="1"/>
      <c r="B5944"/>
      <c r="C5944" s="1"/>
      <c r="D5944" s="1"/>
      <c r="E5944" s="1"/>
      <c r="F5944" s="1"/>
      <c r="G5944" s="66"/>
    </row>
    <row r="5945" spans="1:7">
      <c r="A5945" s="1"/>
      <c r="B5945"/>
      <c r="C5945" s="1"/>
      <c r="D5945" s="1"/>
      <c r="E5945" s="1"/>
      <c r="F5945" s="1"/>
      <c r="G5945" s="66"/>
    </row>
    <row r="5946" spans="1:7">
      <c r="A5946" s="1"/>
      <c r="B5946"/>
      <c r="C5946" s="1"/>
      <c r="D5946" s="1"/>
      <c r="E5946" s="1"/>
      <c r="F5946" s="1"/>
      <c r="G5946" s="66"/>
    </row>
    <row r="5947" spans="1:7">
      <c r="A5947" s="1"/>
      <c r="B5947"/>
      <c r="C5947" s="1"/>
      <c r="D5947" s="1"/>
      <c r="E5947" s="1"/>
      <c r="F5947" s="1"/>
      <c r="G5947" s="66"/>
    </row>
    <row r="5948" spans="1:7">
      <c r="A5948" s="1"/>
      <c r="B5948"/>
      <c r="C5948" s="1"/>
      <c r="D5948" s="1"/>
      <c r="E5948" s="1"/>
      <c r="F5948" s="1"/>
      <c r="G5948" s="66"/>
    </row>
    <row r="5949" spans="1:7">
      <c r="A5949" s="1"/>
      <c r="B5949"/>
      <c r="C5949" s="1"/>
      <c r="D5949" s="1"/>
      <c r="E5949" s="1"/>
      <c r="F5949" s="1"/>
      <c r="G5949" s="66"/>
    </row>
    <row r="5950" spans="1:7">
      <c r="A5950" s="1"/>
      <c r="B5950"/>
      <c r="C5950" s="1"/>
      <c r="D5950" s="1"/>
      <c r="E5950" s="1"/>
      <c r="F5950" s="1"/>
      <c r="G5950" s="66"/>
    </row>
    <row r="5951" spans="1:7">
      <c r="A5951" s="1"/>
      <c r="B5951"/>
      <c r="C5951" s="1"/>
      <c r="D5951" s="1"/>
      <c r="E5951" s="1"/>
      <c r="F5951" s="1"/>
      <c r="G5951" s="66"/>
    </row>
    <row r="5952" spans="1:7">
      <c r="A5952" s="1"/>
      <c r="B5952"/>
      <c r="C5952" s="1"/>
      <c r="D5952" s="1"/>
      <c r="E5952" s="1"/>
      <c r="F5952" s="1"/>
      <c r="G5952" s="66"/>
    </row>
    <row r="5953" spans="1:7">
      <c r="A5953" s="1"/>
      <c r="B5953"/>
      <c r="C5953" s="1"/>
      <c r="D5953" s="1"/>
      <c r="E5953" s="1"/>
      <c r="F5953" s="1"/>
      <c r="G5953" s="66"/>
    </row>
    <row r="5954" spans="1:7">
      <c r="A5954" s="1"/>
      <c r="B5954"/>
      <c r="C5954" s="1"/>
      <c r="D5954" s="1"/>
      <c r="E5954" s="1"/>
      <c r="F5954" s="1"/>
      <c r="G5954" s="66"/>
    </row>
    <row r="5955" spans="1:7">
      <c r="A5955" s="1"/>
      <c r="B5955"/>
      <c r="C5955" s="1"/>
      <c r="D5955" s="1"/>
      <c r="E5955" s="1"/>
      <c r="F5955" s="1"/>
      <c r="G5955" s="66"/>
    </row>
    <row r="5956" spans="1:7">
      <c r="A5956" s="1"/>
      <c r="B5956"/>
      <c r="C5956" s="1"/>
      <c r="D5956" s="1"/>
      <c r="E5956" s="1"/>
      <c r="F5956" s="1"/>
      <c r="G5956" s="66"/>
    </row>
    <row r="5957" spans="1:7">
      <c r="A5957" s="1"/>
      <c r="B5957"/>
      <c r="C5957" s="1"/>
      <c r="D5957" s="1"/>
      <c r="E5957" s="1"/>
      <c r="F5957" s="1"/>
      <c r="G5957" s="66"/>
    </row>
    <row r="5958" spans="1:7">
      <c r="A5958" s="1"/>
      <c r="B5958"/>
      <c r="C5958" s="1"/>
      <c r="D5958" s="1"/>
      <c r="E5958" s="1"/>
      <c r="F5958" s="1"/>
      <c r="G5958" s="66"/>
    </row>
    <row r="5959" spans="1:7">
      <c r="A5959" s="1"/>
      <c r="B5959"/>
      <c r="C5959" s="1"/>
      <c r="D5959" s="1"/>
      <c r="E5959" s="1"/>
      <c r="F5959" s="1"/>
      <c r="G5959" s="66"/>
    </row>
    <row r="5960" spans="1:7">
      <c r="A5960" s="1"/>
      <c r="B5960"/>
      <c r="C5960" s="1"/>
      <c r="D5960" s="1"/>
      <c r="E5960" s="1"/>
      <c r="F5960" s="1"/>
      <c r="G5960" s="66"/>
    </row>
    <row r="5961" spans="1:7">
      <c r="A5961" s="1"/>
      <c r="B5961"/>
      <c r="C5961" s="1"/>
      <c r="D5961" s="1"/>
      <c r="E5961" s="1"/>
      <c r="F5961" s="1"/>
      <c r="G5961" s="66"/>
    </row>
    <row r="5962" spans="1:7">
      <c r="A5962" s="1"/>
      <c r="B5962"/>
      <c r="C5962" s="1"/>
      <c r="D5962" s="1"/>
      <c r="E5962" s="1"/>
      <c r="F5962" s="1"/>
      <c r="G5962" s="66"/>
    </row>
    <row r="5963" spans="1:7">
      <c r="A5963" s="1"/>
      <c r="B5963"/>
      <c r="C5963" s="1"/>
      <c r="D5963" s="1"/>
      <c r="E5963" s="1"/>
      <c r="F5963" s="1"/>
      <c r="G5963" s="66"/>
    </row>
    <row r="5964" spans="1:7">
      <c r="A5964" s="1"/>
      <c r="B5964"/>
      <c r="C5964" s="1"/>
      <c r="D5964" s="1"/>
      <c r="E5964" s="1"/>
      <c r="F5964" s="1"/>
      <c r="G5964" s="66"/>
    </row>
    <row r="5965" spans="1:7">
      <c r="A5965" s="1"/>
      <c r="B5965"/>
      <c r="C5965" s="1"/>
      <c r="D5965" s="1"/>
      <c r="E5965" s="1"/>
      <c r="F5965" s="1"/>
      <c r="G5965" s="66"/>
    </row>
    <row r="5966" spans="1:7">
      <c r="A5966" s="1"/>
      <c r="B5966"/>
      <c r="C5966" s="1"/>
      <c r="D5966" s="1"/>
      <c r="E5966" s="1"/>
      <c r="F5966" s="1"/>
      <c r="G5966" s="66"/>
    </row>
    <row r="5967" spans="1:7">
      <c r="A5967" s="1"/>
      <c r="B5967"/>
      <c r="C5967" s="1"/>
      <c r="D5967" s="1"/>
      <c r="E5967" s="1"/>
      <c r="F5967" s="1"/>
      <c r="G5967" s="66"/>
    </row>
    <row r="5968" spans="1:7">
      <c r="A5968" s="1"/>
      <c r="B5968"/>
      <c r="C5968" s="1"/>
      <c r="D5968" s="1"/>
      <c r="E5968" s="1"/>
      <c r="F5968" s="1"/>
      <c r="G5968" s="66"/>
    </row>
    <row r="5969" spans="1:7">
      <c r="A5969" s="1"/>
      <c r="B5969"/>
      <c r="C5969" s="1"/>
      <c r="D5969" s="1"/>
      <c r="E5969" s="1"/>
      <c r="F5969" s="1"/>
      <c r="G5969" s="66"/>
    </row>
    <row r="5970" spans="1:7">
      <c r="A5970" s="1"/>
      <c r="B5970"/>
      <c r="C5970" s="1"/>
      <c r="D5970" s="1"/>
      <c r="E5970" s="1"/>
      <c r="F5970" s="1"/>
      <c r="G5970" s="66"/>
    </row>
    <row r="5971" spans="1:7">
      <c r="A5971" s="1"/>
      <c r="B5971"/>
      <c r="C5971" s="1"/>
      <c r="D5971" s="1"/>
      <c r="E5971" s="1"/>
      <c r="F5971" s="1"/>
      <c r="G5971" s="66"/>
    </row>
    <row r="5972" spans="1:7">
      <c r="A5972" s="1"/>
      <c r="B5972"/>
      <c r="C5972" s="1"/>
      <c r="D5972" s="1"/>
      <c r="E5972" s="1"/>
      <c r="F5972" s="1"/>
      <c r="G5972" s="66"/>
    </row>
    <row r="5973" spans="1:7">
      <c r="A5973" s="1"/>
      <c r="B5973"/>
      <c r="C5973" s="1"/>
      <c r="D5973" s="1"/>
      <c r="E5973" s="1"/>
      <c r="F5973" s="1"/>
      <c r="G5973" s="66"/>
    </row>
    <row r="5974" spans="1:7">
      <c r="A5974" s="1"/>
      <c r="B5974"/>
      <c r="C5974" s="1"/>
      <c r="D5974" s="1"/>
      <c r="E5974" s="1"/>
      <c r="F5974" s="1"/>
      <c r="G5974" s="66"/>
    </row>
    <row r="5975" spans="1:7">
      <c r="A5975" s="1"/>
      <c r="B5975"/>
      <c r="C5975" s="1"/>
      <c r="D5975" s="1"/>
      <c r="E5975" s="1"/>
      <c r="F5975" s="1"/>
      <c r="G5975" s="66"/>
    </row>
    <row r="5976" spans="1:7">
      <c r="A5976" s="1"/>
      <c r="B5976"/>
      <c r="C5976" s="1"/>
      <c r="D5976" s="1"/>
      <c r="E5976" s="1"/>
      <c r="F5976" s="1"/>
      <c r="G5976" s="66"/>
    </row>
    <row r="5977" spans="1:7">
      <c r="A5977" s="1"/>
      <c r="B5977"/>
      <c r="C5977" s="1"/>
      <c r="D5977" s="1"/>
      <c r="E5977" s="1"/>
      <c r="F5977" s="1"/>
      <c r="G5977" s="66"/>
    </row>
    <row r="5978" spans="1:7">
      <c r="A5978" s="1"/>
      <c r="B5978"/>
      <c r="C5978" s="1"/>
      <c r="D5978" s="1"/>
      <c r="E5978" s="1"/>
      <c r="F5978" s="1"/>
      <c r="G5978" s="66"/>
    </row>
    <row r="5979" spans="1:7">
      <c r="A5979" s="1"/>
      <c r="B5979"/>
      <c r="C5979" s="1"/>
      <c r="D5979" s="1"/>
      <c r="E5979" s="1"/>
      <c r="F5979" s="1"/>
      <c r="G5979" s="66"/>
    </row>
    <row r="5980" spans="1:7">
      <c r="A5980" s="1"/>
      <c r="B5980"/>
      <c r="C5980" s="1"/>
      <c r="D5980" s="1"/>
      <c r="E5980" s="1"/>
      <c r="F5980" s="1"/>
      <c r="G5980" s="66"/>
    </row>
    <row r="5981" spans="1:7">
      <c r="A5981" s="1"/>
      <c r="B5981"/>
      <c r="C5981" s="1"/>
      <c r="D5981" s="1"/>
      <c r="E5981" s="1"/>
      <c r="F5981" s="1"/>
      <c r="G5981" s="66"/>
    </row>
    <row r="5982" spans="1:7">
      <c r="A5982" s="1"/>
      <c r="B5982"/>
      <c r="C5982" s="1"/>
      <c r="D5982" s="1"/>
      <c r="E5982" s="1"/>
      <c r="F5982" s="1"/>
      <c r="G5982" s="66"/>
    </row>
    <row r="5983" spans="1:7">
      <c r="A5983" s="1"/>
      <c r="B5983"/>
      <c r="C5983" s="1"/>
      <c r="D5983" s="1"/>
      <c r="E5983" s="1"/>
      <c r="F5983" s="1"/>
      <c r="G5983" s="66"/>
    </row>
    <row r="5984" spans="1:7">
      <c r="A5984" s="1"/>
      <c r="B5984"/>
      <c r="C5984" s="1"/>
      <c r="D5984" s="1"/>
      <c r="E5984" s="1"/>
      <c r="F5984" s="1"/>
      <c r="G5984" s="66"/>
    </row>
    <row r="5985" spans="1:7">
      <c r="A5985" s="1"/>
      <c r="B5985"/>
      <c r="C5985" s="1"/>
      <c r="D5985" s="1"/>
      <c r="E5985" s="1"/>
      <c r="F5985" s="1"/>
      <c r="G5985" s="66"/>
    </row>
    <row r="5986" spans="1:7">
      <c r="A5986" s="1"/>
      <c r="B5986"/>
      <c r="C5986" s="1"/>
      <c r="D5986" s="1"/>
      <c r="E5986" s="1"/>
      <c r="F5986" s="1"/>
      <c r="G5986" s="66"/>
    </row>
    <row r="5987" spans="1:7">
      <c r="A5987" s="1"/>
      <c r="B5987"/>
      <c r="C5987" s="1"/>
      <c r="D5987" s="1"/>
      <c r="E5987" s="1"/>
      <c r="F5987" s="1"/>
      <c r="G5987" s="66"/>
    </row>
    <row r="5988" spans="1:7">
      <c r="A5988" s="1"/>
      <c r="B5988"/>
      <c r="C5988" s="1"/>
      <c r="D5988" s="1"/>
      <c r="E5988" s="1"/>
      <c r="F5988" s="1"/>
      <c r="G5988" s="66"/>
    </row>
    <row r="5989" spans="1:7">
      <c r="A5989" s="1"/>
      <c r="B5989"/>
      <c r="C5989" s="1"/>
      <c r="D5989" s="1"/>
      <c r="E5989" s="1"/>
      <c r="F5989" s="1"/>
      <c r="G5989" s="66"/>
    </row>
    <row r="5990" spans="1:7">
      <c r="A5990" s="1"/>
      <c r="B5990"/>
      <c r="C5990" s="1"/>
      <c r="D5990" s="1"/>
      <c r="E5990" s="1"/>
      <c r="F5990" s="1"/>
      <c r="G5990" s="66"/>
    </row>
    <row r="5991" spans="1:7">
      <c r="A5991" s="1"/>
      <c r="B5991"/>
      <c r="C5991" s="1"/>
      <c r="D5991" s="1"/>
      <c r="E5991" s="1"/>
      <c r="F5991" s="1"/>
      <c r="G5991" s="66"/>
    </row>
    <row r="5992" spans="1:7">
      <c r="A5992" s="1"/>
      <c r="B5992"/>
      <c r="C5992" s="1"/>
      <c r="D5992" s="1"/>
      <c r="E5992" s="1"/>
      <c r="F5992" s="1"/>
      <c r="G5992" s="66"/>
    </row>
    <row r="5993" spans="1:7">
      <c r="A5993" s="1"/>
      <c r="B5993"/>
      <c r="C5993" s="1"/>
      <c r="D5993" s="1"/>
      <c r="E5993" s="1"/>
      <c r="F5993" s="1"/>
      <c r="G5993" s="66"/>
    </row>
    <row r="5994" spans="1:7">
      <c r="A5994" s="1"/>
      <c r="B5994"/>
      <c r="C5994" s="1"/>
      <c r="D5994" s="1"/>
      <c r="E5994" s="1"/>
      <c r="F5994" s="1"/>
      <c r="G5994" s="66"/>
    </row>
    <row r="5995" spans="1:7">
      <c r="A5995" s="1"/>
      <c r="B5995"/>
      <c r="C5995" s="1"/>
      <c r="D5995" s="1"/>
      <c r="E5995" s="1"/>
      <c r="F5995" s="1"/>
      <c r="G5995" s="66"/>
    </row>
    <row r="5996" spans="1:7">
      <c r="A5996" s="1"/>
      <c r="B5996"/>
      <c r="C5996" s="1"/>
      <c r="D5996" s="1"/>
      <c r="E5996" s="1"/>
      <c r="F5996" s="1"/>
      <c r="G5996" s="66"/>
    </row>
    <row r="5997" spans="1:7">
      <c r="A5997" s="1"/>
      <c r="B5997"/>
      <c r="C5997" s="1"/>
      <c r="D5997" s="1"/>
      <c r="E5997" s="1"/>
      <c r="F5997" s="1"/>
      <c r="G5997" s="66"/>
    </row>
    <row r="5998" spans="1:7">
      <c r="A5998" s="1"/>
      <c r="B5998"/>
      <c r="C5998" s="1"/>
      <c r="D5998" s="1"/>
      <c r="E5998" s="1"/>
      <c r="F5998" s="1"/>
      <c r="G5998" s="66"/>
    </row>
    <row r="5999" spans="1:7">
      <c r="A5999" s="1"/>
      <c r="B5999"/>
      <c r="C5999" s="1"/>
      <c r="D5999" s="1"/>
      <c r="E5999" s="1"/>
      <c r="F5999" s="1"/>
      <c r="G5999" s="66"/>
    </row>
    <row r="6000" spans="1:7">
      <c r="A6000" s="1"/>
      <c r="B6000"/>
      <c r="C6000" s="1"/>
      <c r="D6000" s="1"/>
      <c r="E6000" s="1"/>
      <c r="F6000" s="1"/>
      <c r="G6000" s="66"/>
    </row>
    <row r="6001" spans="1:7">
      <c r="A6001" s="1"/>
      <c r="B6001"/>
      <c r="C6001" s="1"/>
      <c r="D6001" s="1"/>
      <c r="E6001" s="1"/>
      <c r="F6001" s="1"/>
      <c r="G6001" s="66"/>
    </row>
    <row r="6002" spans="1:7">
      <c r="A6002" s="1"/>
      <c r="B6002"/>
      <c r="C6002" s="1"/>
      <c r="D6002" s="1"/>
      <c r="E6002" s="1"/>
      <c r="F6002" s="1"/>
      <c r="G6002" s="66"/>
    </row>
    <row r="6003" spans="1:7">
      <c r="A6003" s="1"/>
      <c r="B6003"/>
      <c r="C6003" s="1"/>
      <c r="D6003" s="1"/>
      <c r="E6003" s="1"/>
      <c r="F6003" s="1"/>
      <c r="G6003" s="66"/>
    </row>
    <row r="6004" spans="1:7">
      <c r="A6004" s="1"/>
      <c r="B6004"/>
      <c r="C6004" s="1"/>
      <c r="D6004" s="1"/>
      <c r="E6004" s="1"/>
      <c r="F6004" s="1"/>
      <c r="G6004" s="66"/>
    </row>
    <row r="6005" spans="1:7">
      <c r="A6005" s="1"/>
      <c r="B6005"/>
      <c r="C6005" s="1"/>
      <c r="D6005" s="1"/>
      <c r="E6005" s="1"/>
      <c r="F6005" s="1"/>
      <c r="G6005" s="66"/>
    </row>
    <row r="6006" spans="1:7">
      <c r="A6006" s="1"/>
      <c r="B6006"/>
      <c r="C6006" s="1"/>
      <c r="D6006" s="1"/>
      <c r="E6006" s="1"/>
      <c r="F6006" s="1"/>
      <c r="G6006" s="66"/>
    </row>
    <row r="6007" spans="1:7">
      <c r="A6007" s="1"/>
      <c r="B6007"/>
      <c r="C6007" s="1"/>
      <c r="D6007" s="1"/>
      <c r="E6007" s="1"/>
      <c r="F6007" s="1"/>
      <c r="G6007" s="66"/>
    </row>
    <row r="6008" spans="1:7">
      <c r="A6008" s="1"/>
      <c r="B6008"/>
      <c r="C6008" s="1"/>
      <c r="D6008" s="1"/>
      <c r="E6008" s="1"/>
      <c r="F6008" s="1"/>
      <c r="G6008" s="66"/>
    </row>
    <row r="6009" spans="1:7">
      <c r="A6009" s="1"/>
      <c r="B6009"/>
      <c r="C6009" s="1"/>
      <c r="D6009" s="1"/>
      <c r="E6009" s="1"/>
      <c r="F6009" s="1"/>
      <c r="G6009" s="66"/>
    </row>
    <row r="6010" spans="1:7">
      <c r="A6010" s="1"/>
      <c r="B6010"/>
      <c r="C6010" s="1"/>
      <c r="D6010" s="1"/>
      <c r="E6010" s="1"/>
      <c r="F6010" s="1"/>
      <c r="G6010" s="66"/>
    </row>
    <row r="6011" spans="1:7">
      <c r="A6011" s="1"/>
      <c r="B6011"/>
      <c r="C6011" s="1"/>
      <c r="D6011" s="1"/>
      <c r="E6011" s="1"/>
      <c r="F6011" s="1"/>
      <c r="G6011" s="66"/>
    </row>
    <row r="6012" spans="1:7">
      <c r="A6012" s="1"/>
      <c r="B6012"/>
      <c r="C6012" s="1"/>
      <c r="D6012" s="1"/>
      <c r="E6012" s="1"/>
      <c r="F6012" s="1"/>
      <c r="G6012" s="66"/>
    </row>
    <row r="6013" spans="1:7">
      <c r="A6013" s="1"/>
      <c r="B6013"/>
      <c r="C6013" s="1"/>
      <c r="D6013" s="1"/>
      <c r="E6013" s="1"/>
      <c r="F6013" s="1"/>
      <c r="G6013" s="66"/>
    </row>
    <row r="6014" spans="1:7">
      <c r="A6014" s="1"/>
      <c r="B6014"/>
      <c r="C6014" s="1"/>
      <c r="D6014" s="1"/>
      <c r="E6014" s="1"/>
      <c r="F6014" s="1"/>
      <c r="G6014" s="66"/>
    </row>
    <row r="6015" spans="1:7">
      <c r="A6015" s="1"/>
      <c r="B6015"/>
      <c r="C6015" s="1"/>
      <c r="D6015" s="1"/>
      <c r="E6015" s="1"/>
      <c r="F6015" s="1"/>
      <c r="G6015" s="66"/>
    </row>
    <row r="6016" spans="1:7">
      <c r="A6016" s="1"/>
      <c r="B6016"/>
      <c r="C6016" s="1"/>
      <c r="D6016" s="1"/>
      <c r="E6016" s="1"/>
      <c r="F6016" s="1"/>
      <c r="G6016" s="66"/>
    </row>
    <row r="6017" spans="1:7">
      <c r="A6017" s="1"/>
      <c r="B6017"/>
      <c r="C6017" s="1"/>
      <c r="D6017" s="1"/>
      <c r="E6017" s="1"/>
      <c r="F6017" s="1"/>
      <c r="G6017" s="66"/>
    </row>
    <row r="6018" spans="1:7">
      <c r="A6018" s="1"/>
      <c r="B6018"/>
      <c r="C6018" s="1"/>
      <c r="D6018" s="1"/>
      <c r="E6018" s="1"/>
      <c r="F6018" s="1"/>
      <c r="G6018" s="66"/>
    </row>
    <row r="6019" spans="1:7">
      <c r="A6019" s="1"/>
      <c r="B6019"/>
      <c r="C6019" s="1"/>
      <c r="D6019" s="1"/>
      <c r="E6019" s="1"/>
      <c r="F6019" s="1"/>
      <c r="G6019" s="66"/>
    </row>
    <row r="6020" spans="1:7">
      <c r="A6020" s="1"/>
      <c r="B6020"/>
      <c r="C6020" s="1"/>
      <c r="D6020" s="1"/>
      <c r="E6020" s="1"/>
      <c r="F6020" s="1"/>
      <c r="G6020" s="66"/>
    </row>
    <row r="6021" spans="1:7">
      <c r="A6021" s="1"/>
      <c r="B6021"/>
      <c r="C6021" s="1"/>
      <c r="D6021" s="1"/>
      <c r="E6021" s="1"/>
      <c r="F6021" s="1"/>
      <c r="G6021" s="66"/>
    </row>
    <row r="6022" spans="1:7">
      <c r="A6022" s="1"/>
      <c r="B6022"/>
      <c r="C6022" s="1"/>
      <c r="D6022" s="1"/>
      <c r="E6022" s="1"/>
      <c r="F6022" s="1"/>
      <c r="G6022" s="66"/>
    </row>
    <row r="6023" spans="1:7">
      <c r="A6023" s="1"/>
      <c r="B6023"/>
      <c r="C6023" s="1"/>
      <c r="D6023" s="1"/>
      <c r="E6023" s="1"/>
      <c r="F6023" s="1"/>
      <c r="G6023" s="66"/>
    </row>
    <row r="6024" spans="1:7">
      <c r="A6024" s="1"/>
      <c r="B6024"/>
      <c r="C6024" s="1"/>
      <c r="D6024" s="1"/>
      <c r="E6024" s="1"/>
      <c r="F6024" s="1"/>
      <c r="G6024" s="66"/>
    </row>
    <row r="6025" spans="1:7">
      <c r="A6025" s="1"/>
      <c r="B6025"/>
      <c r="C6025" s="1"/>
      <c r="D6025" s="1"/>
      <c r="E6025" s="1"/>
      <c r="F6025" s="1"/>
      <c r="G6025" s="66"/>
    </row>
    <row r="6026" spans="1:7">
      <c r="A6026" s="1"/>
      <c r="B6026"/>
      <c r="C6026" s="1"/>
      <c r="D6026" s="1"/>
      <c r="E6026" s="1"/>
      <c r="F6026" s="1"/>
      <c r="G6026" s="66"/>
    </row>
    <row r="6027" spans="1:7">
      <c r="A6027" s="1"/>
      <c r="B6027"/>
      <c r="C6027" s="1"/>
      <c r="D6027" s="1"/>
      <c r="E6027" s="1"/>
      <c r="F6027" s="1"/>
      <c r="G6027" s="66"/>
    </row>
    <row r="6028" spans="1:7">
      <c r="A6028" s="1"/>
      <c r="B6028"/>
      <c r="C6028" s="1"/>
      <c r="D6028" s="1"/>
      <c r="E6028" s="1"/>
      <c r="F6028" s="1"/>
      <c r="G6028" s="66"/>
    </row>
    <row r="6029" spans="1:7">
      <c r="A6029" s="1"/>
      <c r="B6029"/>
      <c r="C6029" s="1"/>
      <c r="D6029" s="1"/>
      <c r="E6029" s="1"/>
      <c r="F6029" s="1"/>
      <c r="G6029" s="66"/>
    </row>
    <row r="6030" spans="1:7">
      <c r="A6030" s="1"/>
      <c r="B6030"/>
      <c r="C6030" s="1"/>
      <c r="D6030" s="1"/>
      <c r="E6030" s="1"/>
      <c r="F6030" s="1"/>
      <c r="G6030" s="66"/>
    </row>
    <row r="6031" spans="1:7">
      <c r="A6031" s="1"/>
      <c r="B6031"/>
      <c r="C6031" s="1"/>
      <c r="D6031" s="1"/>
      <c r="E6031" s="1"/>
      <c r="F6031" s="1"/>
      <c r="G6031" s="66"/>
    </row>
    <row r="6032" spans="1:7">
      <c r="A6032" s="1"/>
      <c r="B6032"/>
      <c r="C6032" s="1"/>
      <c r="D6032" s="1"/>
      <c r="E6032" s="1"/>
      <c r="F6032" s="1"/>
      <c r="G6032" s="66"/>
    </row>
    <row r="6033" spans="1:7">
      <c r="A6033" s="1"/>
      <c r="B6033"/>
      <c r="C6033" s="1"/>
      <c r="D6033" s="1"/>
      <c r="E6033" s="1"/>
      <c r="F6033" s="1"/>
      <c r="G6033" s="66"/>
    </row>
    <row r="6034" spans="1:7">
      <c r="A6034" s="1"/>
      <c r="B6034"/>
      <c r="C6034" s="1"/>
      <c r="D6034" s="1"/>
      <c r="E6034" s="1"/>
      <c r="F6034" s="1"/>
      <c r="G6034" s="66"/>
    </row>
    <row r="6035" spans="1:7">
      <c r="A6035" s="1"/>
      <c r="B6035"/>
      <c r="C6035" s="1"/>
      <c r="D6035" s="1"/>
      <c r="E6035" s="1"/>
      <c r="F6035" s="1"/>
      <c r="G6035" s="66"/>
    </row>
    <row r="6036" spans="1:7">
      <c r="A6036" s="1"/>
      <c r="B6036"/>
      <c r="C6036" s="1"/>
      <c r="D6036" s="1"/>
      <c r="E6036" s="1"/>
      <c r="F6036" s="1"/>
      <c r="G6036" s="66"/>
    </row>
    <row r="6037" spans="1:7">
      <c r="A6037" s="1"/>
      <c r="B6037"/>
      <c r="C6037" s="1"/>
      <c r="D6037" s="1"/>
      <c r="E6037" s="1"/>
      <c r="F6037" s="1"/>
      <c r="G6037" s="66"/>
    </row>
    <row r="6038" spans="1:7">
      <c r="A6038" s="1"/>
      <c r="B6038"/>
      <c r="C6038" s="1"/>
      <c r="D6038" s="1"/>
      <c r="E6038" s="1"/>
      <c r="F6038" s="1"/>
      <c r="G6038" s="66"/>
    </row>
    <row r="6039" spans="1:7">
      <c r="A6039" s="1"/>
      <c r="B6039"/>
      <c r="C6039" s="1"/>
      <c r="D6039" s="1"/>
      <c r="E6039" s="1"/>
      <c r="F6039" s="1"/>
      <c r="G6039" s="66"/>
    </row>
    <row r="6040" spans="1:7">
      <c r="A6040" s="1"/>
      <c r="B6040"/>
      <c r="C6040" s="1"/>
      <c r="D6040" s="1"/>
      <c r="E6040" s="1"/>
      <c r="F6040" s="1"/>
      <c r="G6040" s="66"/>
    </row>
    <row r="6041" spans="1:7">
      <c r="A6041" s="1"/>
      <c r="B6041"/>
      <c r="C6041" s="1"/>
      <c r="D6041" s="1"/>
      <c r="E6041" s="1"/>
      <c r="F6041" s="1"/>
      <c r="G6041" s="66"/>
    </row>
    <row r="6042" spans="1:7">
      <c r="A6042" s="1"/>
      <c r="B6042"/>
      <c r="C6042" s="1"/>
      <c r="D6042" s="1"/>
      <c r="E6042" s="1"/>
      <c r="F6042" s="1"/>
      <c r="G6042" s="66"/>
    </row>
    <row r="6043" spans="1:7">
      <c r="A6043" s="1"/>
      <c r="B6043"/>
      <c r="C6043" s="1"/>
      <c r="D6043" s="1"/>
      <c r="E6043" s="1"/>
      <c r="F6043" s="1"/>
      <c r="G6043" s="66"/>
    </row>
    <row r="6044" spans="1:7">
      <c r="A6044" s="1"/>
      <c r="B6044"/>
      <c r="C6044" s="1"/>
      <c r="D6044" s="1"/>
      <c r="E6044" s="1"/>
      <c r="F6044" s="1"/>
      <c r="G6044" s="66"/>
    </row>
    <row r="6045" spans="1:7">
      <c r="A6045" s="1"/>
      <c r="B6045"/>
      <c r="C6045" s="1"/>
      <c r="D6045" s="1"/>
      <c r="E6045" s="1"/>
      <c r="F6045" s="1"/>
      <c r="G6045" s="66"/>
    </row>
    <row r="6046" spans="1:7">
      <c r="A6046" s="1"/>
      <c r="B6046"/>
      <c r="C6046" s="1"/>
      <c r="D6046" s="1"/>
      <c r="E6046" s="1"/>
      <c r="F6046" s="1"/>
      <c r="G6046" s="66"/>
    </row>
    <row r="6047" spans="1:7">
      <c r="A6047" s="1"/>
      <c r="B6047"/>
      <c r="C6047" s="1"/>
      <c r="D6047" s="1"/>
      <c r="E6047" s="1"/>
      <c r="F6047" s="1"/>
      <c r="G6047" s="66"/>
    </row>
    <row r="6048" spans="1:7">
      <c r="A6048" s="1"/>
      <c r="B6048"/>
      <c r="C6048" s="1"/>
      <c r="D6048" s="1"/>
      <c r="E6048" s="1"/>
      <c r="F6048" s="1"/>
      <c r="G6048" s="66"/>
    </row>
    <row r="6049" spans="1:7">
      <c r="A6049" s="1"/>
      <c r="B6049"/>
      <c r="C6049" s="1"/>
      <c r="D6049" s="1"/>
      <c r="E6049" s="1"/>
      <c r="F6049" s="1"/>
      <c r="G6049" s="66"/>
    </row>
    <row r="6050" spans="1:7">
      <c r="A6050" s="1"/>
      <c r="B6050"/>
      <c r="C6050" s="1"/>
      <c r="D6050" s="1"/>
      <c r="E6050" s="1"/>
      <c r="F6050" s="1"/>
      <c r="G6050" s="66"/>
    </row>
    <row r="6051" spans="1:7">
      <c r="A6051" s="1"/>
      <c r="B6051"/>
      <c r="C6051" s="1"/>
      <c r="D6051" s="1"/>
      <c r="E6051" s="1"/>
      <c r="F6051" s="1"/>
      <c r="G6051" s="66"/>
    </row>
    <row r="6052" spans="1:7">
      <c r="A6052" s="1"/>
      <c r="B6052"/>
      <c r="C6052" s="1"/>
      <c r="D6052" s="1"/>
      <c r="E6052" s="1"/>
      <c r="F6052" s="1"/>
      <c r="G6052" s="66"/>
    </row>
    <row r="6053" spans="1:7">
      <c r="A6053" s="1"/>
      <c r="B6053"/>
      <c r="C6053" s="1"/>
      <c r="D6053" s="1"/>
      <c r="E6053" s="1"/>
      <c r="F6053" s="1"/>
      <c r="G6053" s="66"/>
    </row>
    <row r="6054" spans="1:7">
      <c r="A6054" s="1"/>
      <c r="B6054"/>
      <c r="C6054" s="1"/>
      <c r="D6054" s="1"/>
      <c r="E6054" s="1"/>
      <c r="F6054" s="1"/>
      <c r="G6054" s="66"/>
    </row>
    <row r="6055" spans="1:7">
      <c r="A6055" s="1"/>
      <c r="B6055"/>
      <c r="C6055" s="1"/>
      <c r="D6055" s="1"/>
      <c r="E6055" s="1"/>
      <c r="F6055" s="1"/>
      <c r="G6055" s="66"/>
    </row>
    <row r="6056" spans="1:7">
      <c r="A6056" s="1"/>
      <c r="B6056"/>
      <c r="C6056" s="1"/>
      <c r="D6056" s="1"/>
      <c r="E6056" s="1"/>
      <c r="F6056" s="1"/>
      <c r="G6056" s="66"/>
    </row>
    <row r="6057" spans="1:7">
      <c r="A6057" s="1"/>
      <c r="B6057"/>
      <c r="C6057" s="1"/>
      <c r="D6057" s="1"/>
      <c r="E6057" s="1"/>
      <c r="F6057" s="1"/>
      <c r="G6057" s="66"/>
    </row>
    <row r="6058" spans="1:7">
      <c r="A6058" s="1"/>
      <c r="B6058"/>
      <c r="C6058" s="1"/>
      <c r="D6058" s="1"/>
      <c r="E6058" s="1"/>
      <c r="F6058" s="1"/>
      <c r="G6058" s="66"/>
    </row>
    <row r="6059" spans="1:7">
      <c r="A6059" s="1"/>
      <c r="B6059"/>
      <c r="C6059" s="1"/>
      <c r="D6059" s="1"/>
      <c r="E6059" s="1"/>
      <c r="F6059" s="1"/>
      <c r="G6059" s="66"/>
    </row>
    <row r="6060" spans="1:7">
      <c r="A6060" s="1"/>
      <c r="B6060"/>
      <c r="C6060" s="1"/>
      <c r="D6060" s="1"/>
      <c r="E6060" s="1"/>
      <c r="F6060" s="1"/>
      <c r="G6060" s="66"/>
    </row>
    <row r="6061" spans="1:7">
      <c r="A6061" s="1"/>
      <c r="B6061"/>
      <c r="C6061" s="1"/>
      <c r="D6061" s="1"/>
      <c r="E6061" s="1"/>
      <c r="F6061" s="1"/>
      <c r="G6061" s="66"/>
    </row>
    <row r="6062" spans="1:7">
      <c r="A6062" s="1"/>
      <c r="B6062"/>
      <c r="C6062" s="1"/>
      <c r="D6062" s="1"/>
      <c r="E6062" s="1"/>
      <c r="F6062" s="1"/>
      <c r="G6062" s="66"/>
    </row>
    <row r="6063" spans="1:7">
      <c r="A6063" s="1"/>
      <c r="B6063"/>
      <c r="C6063" s="1"/>
      <c r="D6063" s="1"/>
      <c r="E6063" s="1"/>
      <c r="F6063" s="1"/>
      <c r="G6063" s="66"/>
    </row>
    <row r="6064" spans="1:7">
      <c r="A6064" s="1"/>
      <c r="B6064"/>
      <c r="C6064" s="1"/>
      <c r="D6064" s="1"/>
      <c r="E6064" s="1"/>
      <c r="F6064" s="1"/>
      <c r="G6064" s="66"/>
    </row>
    <row r="6065" spans="1:7">
      <c r="A6065" s="1"/>
      <c r="B6065"/>
      <c r="C6065" s="1"/>
      <c r="D6065" s="1"/>
      <c r="E6065" s="1"/>
      <c r="F6065" s="1"/>
      <c r="G6065" s="66"/>
    </row>
    <row r="6066" spans="1:7">
      <c r="A6066" s="1"/>
      <c r="B6066"/>
      <c r="C6066" s="1"/>
      <c r="D6066" s="1"/>
      <c r="E6066" s="1"/>
      <c r="F6066" s="1"/>
      <c r="G6066" s="66"/>
    </row>
    <row r="6067" spans="1:7">
      <c r="A6067" s="1"/>
      <c r="B6067"/>
      <c r="C6067" s="1"/>
      <c r="D6067" s="1"/>
      <c r="E6067" s="1"/>
      <c r="F6067" s="1"/>
      <c r="G6067" s="66"/>
    </row>
    <row r="6068" spans="1:7">
      <c r="A6068" s="1"/>
      <c r="B6068"/>
      <c r="C6068" s="1"/>
      <c r="D6068" s="1"/>
      <c r="E6068" s="1"/>
      <c r="F6068" s="1"/>
      <c r="G6068" s="66"/>
    </row>
    <row r="6069" spans="1:7">
      <c r="A6069" s="1"/>
      <c r="B6069"/>
      <c r="C6069" s="1"/>
      <c r="D6069" s="1"/>
      <c r="E6069" s="1"/>
      <c r="F6069" s="1"/>
      <c r="G6069" s="66"/>
    </row>
    <row r="6070" spans="1:7">
      <c r="A6070" s="1"/>
      <c r="B6070"/>
      <c r="C6070" s="1"/>
      <c r="D6070" s="1"/>
      <c r="E6070" s="1"/>
      <c r="F6070" s="1"/>
      <c r="G6070" s="66"/>
    </row>
    <row r="6071" spans="1:7">
      <c r="A6071" s="1"/>
      <c r="B6071"/>
      <c r="C6071" s="1"/>
      <c r="D6071" s="1"/>
      <c r="E6071" s="1"/>
      <c r="F6071" s="1"/>
      <c r="G6071" s="66"/>
    </row>
    <row r="6072" spans="1:7">
      <c r="A6072" s="1"/>
      <c r="B6072"/>
      <c r="C6072" s="1"/>
      <c r="D6072" s="1"/>
      <c r="E6072" s="1"/>
      <c r="F6072" s="1"/>
      <c r="G6072" s="66"/>
    </row>
    <row r="6073" spans="1:7">
      <c r="A6073" s="1"/>
      <c r="B6073"/>
      <c r="C6073" s="1"/>
      <c r="D6073" s="1"/>
      <c r="E6073" s="1"/>
      <c r="F6073" s="1"/>
      <c r="G6073" s="66"/>
    </row>
    <row r="6074" spans="1:7">
      <c r="A6074" s="1"/>
      <c r="B6074"/>
      <c r="C6074" s="1"/>
      <c r="D6074" s="1"/>
      <c r="E6074" s="1"/>
      <c r="F6074" s="1"/>
      <c r="G6074" s="66"/>
    </row>
    <row r="6075" spans="1:7">
      <c r="A6075" s="1"/>
      <c r="B6075"/>
      <c r="C6075" s="1"/>
      <c r="D6075" s="1"/>
      <c r="E6075" s="1"/>
      <c r="F6075" s="1"/>
      <c r="G6075" s="66"/>
    </row>
    <row r="6076" spans="1:7">
      <c r="A6076" s="1"/>
      <c r="B6076"/>
      <c r="C6076" s="1"/>
      <c r="D6076" s="1"/>
      <c r="E6076" s="1"/>
      <c r="F6076" s="1"/>
      <c r="G6076" s="66"/>
    </row>
    <row r="6077" spans="1:7">
      <c r="A6077" s="1"/>
      <c r="B6077"/>
      <c r="C6077" s="1"/>
      <c r="D6077" s="1"/>
      <c r="E6077" s="1"/>
      <c r="F6077" s="1"/>
      <c r="G6077" s="66"/>
    </row>
    <row r="6078" spans="1:7">
      <c r="A6078" s="1"/>
      <c r="B6078"/>
      <c r="C6078" s="1"/>
      <c r="D6078" s="1"/>
      <c r="E6078" s="1"/>
      <c r="F6078" s="1"/>
      <c r="G6078" s="66"/>
    </row>
    <row r="6079" spans="1:7">
      <c r="A6079" s="1"/>
      <c r="B6079"/>
      <c r="C6079" s="1"/>
      <c r="D6079" s="1"/>
      <c r="E6079" s="1"/>
      <c r="F6079" s="1"/>
      <c r="G6079" s="66"/>
    </row>
    <row r="6080" spans="1:7">
      <c r="A6080" s="1"/>
      <c r="B6080"/>
      <c r="C6080" s="1"/>
      <c r="D6080" s="1"/>
      <c r="E6080" s="1"/>
      <c r="F6080" s="1"/>
      <c r="G6080" s="66"/>
    </row>
    <row r="6081" spans="1:7">
      <c r="A6081" s="1"/>
      <c r="B6081"/>
      <c r="C6081" s="1"/>
      <c r="D6081" s="1"/>
      <c r="E6081" s="1"/>
      <c r="F6081" s="1"/>
      <c r="G6081" s="66"/>
    </row>
    <row r="6082" spans="1:7">
      <c r="A6082" s="1"/>
      <c r="B6082"/>
      <c r="C6082" s="1"/>
      <c r="D6082" s="1"/>
      <c r="E6082" s="1"/>
      <c r="F6082" s="1"/>
      <c r="G6082" s="66"/>
    </row>
    <row r="6083" spans="1:7">
      <c r="A6083" s="1"/>
      <c r="B6083"/>
      <c r="C6083" s="1"/>
      <c r="D6083" s="1"/>
      <c r="E6083" s="1"/>
      <c r="F6083" s="1"/>
      <c r="G6083" s="66"/>
    </row>
    <row r="6084" spans="1:7">
      <c r="A6084" s="1"/>
      <c r="B6084"/>
      <c r="C6084" s="1"/>
      <c r="D6084" s="1"/>
      <c r="E6084" s="1"/>
      <c r="F6084" s="1"/>
      <c r="G6084" s="66"/>
    </row>
    <row r="6085" spans="1:7">
      <c r="A6085" s="1"/>
      <c r="B6085"/>
      <c r="C6085" s="1"/>
      <c r="D6085" s="1"/>
      <c r="E6085" s="1"/>
      <c r="F6085" s="1"/>
      <c r="G6085" s="66"/>
    </row>
    <row r="6086" spans="1:7">
      <c r="A6086" s="1"/>
      <c r="B6086"/>
      <c r="C6086" s="1"/>
      <c r="D6086" s="1"/>
      <c r="E6086" s="1"/>
      <c r="F6086" s="1"/>
      <c r="G6086" s="66"/>
    </row>
    <row r="6087" spans="1:7">
      <c r="A6087" s="1"/>
      <c r="B6087"/>
      <c r="C6087" s="1"/>
      <c r="D6087" s="1"/>
      <c r="E6087" s="1"/>
      <c r="F6087" s="1"/>
      <c r="G6087" s="66"/>
    </row>
    <row r="6088" spans="1:7">
      <c r="A6088" s="1"/>
      <c r="B6088"/>
      <c r="C6088" s="1"/>
      <c r="D6088" s="1"/>
      <c r="E6088" s="1"/>
      <c r="F6088" s="1"/>
      <c r="G6088" s="66"/>
    </row>
    <row r="6089" spans="1:7">
      <c r="A6089" s="1"/>
      <c r="B6089"/>
      <c r="C6089" s="1"/>
      <c r="D6089" s="1"/>
      <c r="E6089" s="1"/>
      <c r="F6089" s="1"/>
      <c r="G6089" s="66"/>
    </row>
    <row r="6090" spans="1:7">
      <c r="A6090" s="1"/>
      <c r="B6090"/>
      <c r="C6090" s="1"/>
      <c r="D6090" s="1"/>
      <c r="E6090" s="1"/>
      <c r="F6090" s="1"/>
      <c r="G6090" s="66"/>
    </row>
    <row r="6091" spans="1:7">
      <c r="A6091" s="1"/>
      <c r="B6091"/>
      <c r="C6091" s="1"/>
      <c r="D6091" s="1"/>
      <c r="E6091" s="1"/>
      <c r="F6091" s="1"/>
      <c r="G6091" s="66"/>
    </row>
    <row r="6092" spans="1:7">
      <c r="A6092" s="1"/>
      <c r="B6092"/>
      <c r="C6092" s="1"/>
      <c r="D6092" s="1"/>
      <c r="E6092" s="1"/>
      <c r="F6092" s="1"/>
      <c r="G6092" s="66"/>
    </row>
    <row r="6093" spans="1:7">
      <c r="A6093" s="1"/>
      <c r="B6093"/>
      <c r="C6093" s="1"/>
      <c r="D6093" s="1"/>
      <c r="E6093" s="1"/>
      <c r="F6093" s="1"/>
      <c r="G6093" s="66"/>
    </row>
    <row r="6094" spans="1:7">
      <c r="A6094" s="1"/>
      <c r="B6094"/>
      <c r="C6094" s="1"/>
      <c r="D6094" s="1"/>
      <c r="E6094" s="1"/>
      <c r="F6094" s="1"/>
      <c r="G6094" s="66"/>
    </row>
    <row r="6095" spans="1:7">
      <c r="A6095" s="1"/>
      <c r="B6095"/>
      <c r="C6095" s="1"/>
      <c r="D6095" s="1"/>
      <c r="E6095" s="1"/>
      <c r="F6095" s="1"/>
      <c r="G6095" s="66"/>
    </row>
    <row r="6096" spans="1:7">
      <c r="A6096" s="1"/>
      <c r="B6096"/>
      <c r="C6096" s="1"/>
      <c r="D6096" s="1"/>
      <c r="E6096" s="1"/>
      <c r="F6096" s="1"/>
      <c r="G6096" s="66"/>
    </row>
    <row r="6097" spans="1:7">
      <c r="A6097" s="1"/>
      <c r="B6097"/>
      <c r="C6097" s="1"/>
      <c r="D6097" s="1"/>
      <c r="E6097" s="1"/>
      <c r="F6097" s="1"/>
      <c r="G6097" s="66"/>
    </row>
    <row r="6098" spans="1:7">
      <c r="A6098" s="1"/>
      <c r="B6098"/>
      <c r="C6098" s="1"/>
      <c r="D6098" s="1"/>
      <c r="E6098" s="1"/>
      <c r="F6098" s="1"/>
      <c r="G6098" s="66"/>
    </row>
    <row r="6099" spans="1:7">
      <c r="A6099" s="1"/>
      <c r="B6099"/>
      <c r="C6099" s="1"/>
      <c r="D6099" s="1"/>
      <c r="E6099" s="1"/>
      <c r="F6099" s="1"/>
      <c r="G6099" s="66"/>
    </row>
    <row r="6100" spans="1:7">
      <c r="A6100" s="1"/>
      <c r="B6100"/>
      <c r="C6100" s="1"/>
      <c r="D6100" s="1"/>
      <c r="E6100" s="1"/>
      <c r="F6100" s="1"/>
      <c r="G6100" s="66"/>
    </row>
    <row r="6101" spans="1:7">
      <c r="A6101" s="1"/>
      <c r="B6101"/>
      <c r="C6101" s="1"/>
      <c r="D6101" s="1"/>
      <c r="E6101" s="1"/>
      <c r="F6101" s="1"/>
      <c r="G6101" s="66"/>
    </row>
    <row r="6102" spans="1:7">
      <c r="A6102" s="1"/>
      <c r="B6102"/>
      <c r="C6102" s="1"/>
      <c r="D6102" s="1"/>
      <c r="E6102" s="1"/>
      <c r="F6102" s="1"/>
      <c r="G6102" s="66"/>
    </row>
    <row r="6103" spans="1:7">
      <c r="A6103" s="1"/>
      <c r="B6103"/>
      <c r="C6103" s="1"/>
      <c r="D6103" s="1"/>
      <c r="E6103" s="1"/>
      <c r="F6103" s="1"/>
      <c r="G6103" s="66"/>
    </row>
    <row r="6104" spans="1:7">
      <c r="A6104" s="1"/>
      <c r="B6104"/>
      <c r="C6104" s="1"/>
      <c r="D6104" s="1"/>
      <c r="E6104" s="1"/>
      <c r="F6104" s="1"/>
      <c r="G6104" s="66"/>
    </row>
    <row r="6105" spans="1:7">
      <c r="A6105" s="1"/>
      <c r="B6105"/>
      <c r="C6105" s="1"/>
      <c r="D6105" s="1"/>
      <c r="E6105" s="1"/>
      <c r="F6105" s="1"/>
      <c r="G6105" s="66"/>
    </row>
    <row r="6106" spans="1:7">
      <c r="A6106" s="1"/>
      <c r="B6106"/>
      <c r="C6106" s="1"/>
      <c r="D6106" s="1"/>
      <c r="E6106" s="1"/>
      <c r="F6106" s="1"/>
      <c r="G6106" s="66"/>
    </row>
    <row r="6107" spans="1:7">
      <c r="A6107" s="1"/>
      <c r="B6107"/>
      <c r="C6107" s="1"/>
      <c r="D6107" s="1"/>
      <c r="E6107" s="1"/>
      <c r="F6107" s="1"/>
      <c r="G6107" s="66"/>
    </row>
    <row r="6108" spans="1:7">
      <c r="A6108" s="1"/>
      <c r="B6108"/>
      <c r="C6108" s="1"/>
      <c r="D6108" s="1"/>
      <c r="E6108" s="1"/>
      <c r="F6108" s="1"/>
      <c r="G6108" s="66"/>
    </row>
    <row r="6109" spans="1:7">
      <c r="A6109" s="1"/>
      <c r="B6109"/>
      <c r="C6109" s="1"/>
      <c r="D6109" s="1"/>
      <c r="E6109" s="1"/>
      <c r="F6109" s="1"/>
      <c r="G6109" s="66"/>
    </row>
    <row r="6110" spans="1:7">
      <c r="A6110" s="1"/>
      <c r="B6110"/>
      <c r="C6110" s="1"/>
      <c r="D6110" s="1"/>
      <c r="E6110" s="1"/>
      <c r="F6110" s="1"/>
      <c r="G6110" s="66"/>
    </row>
    <row r="6111" spans="1:7">
      <c r="A6111" s="1"/>
      <c r="B6111"/>
      <c r="C6111" s="1"/>
      <c r="D6111" s="1"/>
      <c r="E6111" s="1"/>
      <c r="F6111" s="1"/>
      <c r="G6111" s="66"/>
    </row>
    <row r="6112" spans="1:7">
      <c r="A6112" s="1"/>
      <c r="B6112"/>
      <c r="C6112" s="1"/>
      <c r="D6112" s="1"/>
      <c r="E6112" s="1"/>
      <c r="F6112" s="1"/>
      <c r="G6112" s="66"/>
    </row>
    <row r="6113" spans="1:7">
      <c r="A6113" s="1"/>
      <c r="B6113"/>
      <c r="C6113" s="1"/>
      <c r="D6113" s="1"/>
      <c r="E6113" s="1"/>
      <c r="F6113" s="1"/>
      <c r="G6113" s="66"/>
    </row>
    <row r="6114" spans="1:7">
      <c r="A6114" s="1"/>
      <c r="B6114"/>
      <c r="C6114" s="1"/>
      <c r="D6114" s="1"/>
      <c r="E6114" s="1"/>
      <c r="F6114" s="1"/>
      <c r="G6114" s="66"/>
    </row>
    <row r="6115" spans="1:7">
      <c r="A6115" s="1"/>
      <c r="B6115"/>
      <c r="C6115" s="1"/>
      <c r="D6115" s="1"/>
      <c r="E6115" s="1"/>
      <c r="F6115" s="1"/>
      <c r="G6115" s="66"/>
    </row>
    <row r="6116" spans="1:7">
      <c r="A6116" s="1"/>
      <c r="B6116"/>
      <c r="C6116" s="1"/>
      <c r="D6116" s="1"/>
      <c r="E6116" s="1"/>
      <c r="F6116" s="1"/>
      <c r="G6116" s="66"/>
    </row>
    <row r="6117" spans="1:7">
      <c r="A6117" s="1"/>
      <c r="B6117"/>
      <c r="C6117" s="1"/>
      <c r="D6117" s="1"/>
      <c r="E6117" s="1"/>
      <c r="F6117" s="1"/>
      <c r="G6117" s="66"/>
    </row>
    <row r="6118" spans="1:7">
      <c r="A6118" s="1"/>
      <c r="B6118"/>
      <c r="C6118" s="1"/>
      <c r="D6118" s="1"/>
      <c r="E6118" s="1"/>
      <c r="F6118" s="1"/>
      <c r="G6118" s="66"/>
    </row>
    <row r="6119" spans="1:7">
      <c r="A6119" s="1"/>
      <c r="B6119"/>
      <c r="C6119" s="1"/>
      <c r="D6119" s="1"/>
      <c r="E6119" s="1"/>
      <c r="F6119" s="1"/>
      <c r="G6119" s="66"/>
    </row>
    <row r="6120" spans="1:7">
      <c r="A6120" s="1"/>
      <c r="B6120"/>
      <c r="C6120" s="1"/>
      <c r="D6120" s="1"/>
      <c r="E6120" s="1"/>
      <c r="F6120" s="1"/>
      <c r="G6120" s="66"/>
    </row>
    <row r="6121" spans="1:7">
      <c r="A6121" s="1"/>
      <c r="B6121"/>
      <c r="C6121" s="1"/>
      <c r="D6121" s="1"/>
      <c r="E6121" s="1"/>
      <c r="F6121" s="1"/>
      <c r="G6121" s="66"/>
    </row>
    <row r="6122" spans="1:7">
      <c r="A6122" s="1"/>
      <c r="B6122"/>
      <c r="C6122" s="1"/>
      <c r="D6122" s="1"/>
      <c r="E6122" s="1"/>
      <c r="F6122" s="1"/>
      <c r="G6122" s="66"/>
    </row>
    <row r="6123" spans="1:7">
      <c r="A6123" s="1"/>
      <c r="B6123"/>
      <c r="C6123" s="1"/>
      <c r="D6123" s="1"/>
      <c r="E6123" s="1"/>
      <c r="F6123" s="1"/>
      <c r="G6123" s="66"/>
    </row>
    <row r="6124" spans="1:7" ht="19.5" thickBot="1">
      <c r="A6124" s="1"/>
      <c r="B6124"/>
      <c r="C6124" s="1"/>
      <c r="D6124" s="1"/>
      <c r="E6124" s="1"/>
      <c r="F6124" s="1"/>
      <c r="G6124" s="67"/>
    </row>
    <row r="6125" spans="1:7">
      <c r="A6125" s="1"/>
      <c r="B6125"/>
      <c r="C6125" s="1"/>
      <c r="D6125" s="1"/>
      <c r="E6125" s="1"/>
      <c r="F6125" s="1"/>
    </row>
    <row r="6126" spans="1:7">
      <c r="A6126" s="1"/>
      <c r="B6126"/>
      <c r="C6126" s="1"/>
      <c r="D6126" s="1"/>
      <c r="E6126" s="1"/>
      <c r="F6126" s="1"/>
    </row>
    <row r="6127" spans="1:7">
      <c r="A6127" s="1"/>
      <c r="B6127"/>
      <c r="C6127" s="1"/>
      <c r="D6127" s="1"/>
      <c r="E6127" s="1"/>
      <c r="F6127" s="1"/>
    </row>
    <row r="6128" spans="1:7">
      <c r="A6128" s="1"/>
      <c r="B6128"/>
      <c r="C6128" s="1"/>
      <c r="D6128" s="1"/>
      <c r="E6128" s="1"/>
      <c r="F6128" s="1"/>
    </row>
    <row r="6129" spans="1:6">
      <c r="A6129" s="1"/>
      <c r="B6129"/>
      <c r="C6129" s="1"/>
      <c r="D6129" s="1"/>
      <c r="E6129" s="1"/>
      <c r="F6129" s="1"/>
    </row>
    <row r="6130" spans="1:6">
      <c r="A6130" s="1"/>
      <c r="B6130"/>
      <c r="C6130" s="1"/>
      <c r="D6130" s="1"/>
      <c r="E6130" s="1"/>
      <c r="F6130" s="1"/>
    </row>
    <row r="6131" spans="1:6">
      <c r="A6131" s="1"/>
      <c r="B6131"/>
      <c r="C6131" s="1"/>
      <c r="D6131" s="1"/>
      <c r="E6131" s="1"/>
      <c r="F6131" s="1"/>
    </row>
    <row r="6132" spans="1:6">
      <c r="A6132" s="1"/>
      <c r="B6132"/>
      <c r="C6132" s="1"/>
      <c r="D6132" s="1"/>
      <c r="E6132" s="1"/>
      <c r="F6132" s="1"/>
    </row>
    <row r="6133" spans="1:6">
      <c r="A6133" s="1"/>
      <c r="B6133"/>
      <c r="C6133" s="1"/>
      <c r="D6133" s="1"/>
      <c r="E6133" s="1"/>
      <c r="F6133" s="1"/>
    </row>
    <row r="6134" spans="1:6">
      <c r="A6134" s="1"/>
      <c r="B6134"/>
      <c r="C6134" s="1"/>
      <c r="D6134" s="1"/>
      <c r="E6134" s="1"/>
      <c r="F6134" s="1"/>
    </row>
    <row r="6135" spans="1:6">
      <c r="A6135" s="1"/>
      <c r="B6135"/>
      <c r="C6135" s="1"/>
      <c r="D6135" s="1"/>
      <c r="E6135" s="1"/>
      <c r="F6135" s="1"/>
    </row>
    <row r="6136" spans="1:6">
      <c r="A6136" s="1"/>
      <c r="B6136"/>
      <c r="C6136" s="1"/>
      <c r="D6136" s="1"/>
      <c r="E6136" s="1"/>
      <c r="F6136" s="1"/>
    </row>
    <row r="6137" spans="1:6">
      <c r="A6137" s="1"/>
      <c r="B6137"/>
      <c r="C6137" s="1"/>
      <c r="D6137" s="1"/>
      <c r="E6137" s="1"/>
      <c r="F6137" s="1"/>
    </row>
    <row r="6138" spans="1:6">
      <c r="A6138" s="1"/>
      <c r="B6138"/>
      <c r="C6138" s="1"/>
      <c r="D6138" s="1"/>
      <c r="E6138" s="1"/>
      <c r="F6138" s="1"/>
    </row>
    <row r="6139" spans="1:6">
      <c r="A6139" s="1"/>
      <c r="B6139"/>
      <c r="C6139" s="1"/>
      <c r="D6139" s="1"/>
      <c r="E6139" s="1"/>
      <c r="F6139" s="1"/>
    </row>
    <row r="6140" spans="1:6">
      <c r="A6140" s="1"/>
      <c r="B6140"/>
      <c r="C6140" s="1"/>
      <c r="D6140" s="1"/>
      <c r="E6140" s="1"/>
      <c r="F6140" s="1"/>
    </row>
    <row r="6141" spans="1:6">
      <c r="A6141" s="1"/>
      <c r="B6141"/>
      <c r="C6141" s="1"/>
      <c r="D6141" s="1"/>
      <c r="E6141" s="1"/>
      <c r="F6141" s="1"/>
    </row>
    <row r="6142" spans="1:6">
      <c r="A6142" s="1"/>
      <c r="B6142"/>
      <c r="C6142" s="1"/>
      <c r="D6142" s="1"/>
      <c r="E6142" s="1"/>
      <c r="F6142" s="1"/>
    </row>
    <row r="6143" spans="1:6">
      <c r="A6143" s="1"/>
      <c r="B6143"/>
      <c r="C6143" s="1"/>
      <c r="D6143" s="1"/>
      <c r="E6143" s="1"/>
      <c r="F6143" s="1"/>
    </row>
    <row r="6144" spans="1:6">
      <c r="A6144" s="1"/>
      <c r="B6144"/>
      <c r="C6144" s="1"/>
      <c r="D6144" s="1"/>
      <c r="E6144" s="1"/>
      <c r="F6144" s="1"/>
    </row>
    <row r="6145" spans="1:6">
      <c r="A6145" s="1"/>
      <c r="B6145"/>
      <c r="C6145" s="1"/>
      <c r="D6145" s="1"/>
      <c r="E6145" s="1"/>
      <c r="F6145" s="1"/>
    </row>
    <row r="6146" spans="1:6">
      <c r="A6146" s="1"/>
      <c r="B6146"/>
      <c r="C6146" s="1"/>
      <c r="D6146" s="1"/>
      <c r="E6146" s="1"/>
      <c r="F6146" s="1"/>
    </row>
    <row r="6147" spans="1:6">
      <c r="A6147" s="1"/>
      <c r="B6147"/>
      <c r="C6147" s="1"/>
      <c r="D6147" s="1"/>
      <c r="E6147" s="1"/>
      <c r="F6147" s="1"/>
    </row>
    <row r="6148" spans="1:6">
      <c r="A6148" s="1"/>
      <c r="B6148"/>
      <c r="C6148" s="1"/>
      <c r="D6148" s="1"/>
      <c r="E6148" s="1"/>
      <c r="F6148" s="1"/>
    </row>
    <row r="6149" spans="1:6">
      <c r="A6149" s="1"/>
      <c r="B6149"/>
      <c r="C6149" s="1"/>
      <c r="D6149" s="1"/>
      <c r="E6149" s="1"/>
      <c r="F6149" s="1"/>
    </row>
    <row r="6150" spans="1:6">
      <c r="A6150" s="1"/>
      <c r="B6150"/>
      <c r="C6150" s="1"/>
      <c r="D6150" s="1"/>
      <c r="E6150" s="1"/>
      <c r="F6150" s="1"/>
    </row>
    <row r="6151" spans="1:6">
      <c r="A6151" s="1"/>
      <c r="B6151"/>
      <c r="C6151" s="1"/>
      <c r="D6151" s="1"/>
      <c r="E6151" s="1"/>
      <c r="F6151" s="1"/>
    </row>
    <row r="6152" spans="1:6">
      <c r="A6152" s="1"/>
      <c r="B6152"/>
      <c r="C6152" s="1"/>
      <c r="D6152" s="1"/>
      <c r="E6152" s="1"/>
      <c r="F6152" s="1"/>
    </row>
    <row r="6153" spans="1:6">
      <c r="A6153" s="1"/>
      <c r="B6153"/>
      <c r="C6153" s="1"/>
      <c r="D6153" s="1"/>
      <c r="E6153" s="1"/>
      <c r="F6153" s="1"/>
    </row>
    <row r="6154" spans="1:6">
      <c r="A6154" s="1"/>
      <c r="B6154"/>
      <c r="C6154" s="1"/>
      <c r="D6154" s="1"/>
      <c r="E6154" s="1"/>
      <c r="F6154" s="1"/>
    </row>
    <row r="6155" spans="1:6">
      <c r="A6155" s="1"/>
      <c r="B6155"/>
      <c r="C6155" s="1"/>
      <c r="D6155" s="1"/>
      <c r="E6155" s="1"/>
      <c r="F6155" s="1"/>
    </row>
    <row r="6156" spans="1:6">
      <c r="A6156" s="1"/>
      <c r="B6156"/>
      <c r="C6156" s="1"/>
      <c r="D6156" s="1"/>
      <c r="E6156" s="1"/>
      <c r="F6156" s="1"/>
    </row>
    <row r="6157" spans="1:6">
      <c r="A6157" s="1"/>
      <c r="B6157"/>
      <c r="C6157" s="1"/>
      <c r="D6157" s="1"/>
      <c r="E6157" s="1"/>
      <c r="F6157" s="1"/>
    </row>
    <row r="6158" spans="1:6">
      <c r="A6158" s="1"/>
      <c r="B6158"/>
      <c r="C6158" s="1"/>
      <c r="D6158" s="1"/>
      <c r="E6158" s="1"/>
      <c r="F6158" s="1"/>
    </row>
    <row r="6159" spans="1:6">
      <c r="A6159" s="1"/>
      <c r="B6159"/>
      <c r="C6159" s="1"/>
      <c r="D6159" s="1"/>
      <c r="E6159" s="1"/>
      <c r="F6159" s="1"/>
    </row>
    <row r="6160" spans="1:6">
      <c r="A6160" s="1"/>
      <c r="B6160"/>
      <c r="C6160" s="1"/>
      <c r="D6160" s="1"/>
      <c r="E6160" s="1"/>
      <c r="F6160" s="1"/>
    </row>
    <row r="6161" spans="1:6">
      <c r="A6161" s="1"/>
      <c r="B6161"/>
      <c r="C6161" s="1"/>
      <c r="D6161" s="1"/>
      <c r="E6161" s="1"/>
      <c r="F6161" s="1"/>
    </row>
    <row r="6162" spans="1:6">
      <c r="A6162" s="1"/>
      <c r="B6162"/>
      <c r="C6162" s="1"/>
      <c r="D6162" s="1"/>
      <c r="E6162" s="1"/>
      <c r="F6162" s="1"/>
    </row>
    <row r="6163" spans="1:6">
      <c r="A6163" s="1"/>
      <c r="B6163"/>
      <c r="C6163" s="1"/>
      <c r="D6163" s="1"/>
      <c r="E6163" s="1"/>
      <c r="F6163" s="1"/>
    </row>
    <row r="6164" spans="1:6">
      <c r="A6164" s="1"/>
      <c r="B6164"/>
      <c r="C6164" s="1"/>
      <c r="D6164" s="1"/>
      <c r="E6164" s="1"/>
      <c r="F6164" s="1"/>
    </row>
    <row r="6165" spans="1:6">
      <c r="A6165" s="1"/>
      <c r="B6165"/>
      <c r="C6165" s="1"/>
      <c r="D6165" s="1"/>
      <c r="E6165" s="1"/>
      <c r="F6165" s="1"/>
    </row>
    <row r="6166" spans="1:6">
      <c r="A6166" s="1"/>
      <c r="B6166"/>
      <c r="C6166" s="1"/>
      <c r="D6166" s="1"/>
      <c r="E6166" s="1"/>
      <c r="F6166" s="1"/>
    </row>
    <row r="6167" spans="1:6">
      <c r="A6167" s="1"/>
      <c r="B6167"/>
      <c r="C6167" s="1"/>
      <c r="D6167" s="1"/>
      <c r="E6167" s="1"/>
      <c r="F6167" s="1"/>
    </row>
    <row r="6168" spans="1:6">
      <c r="A6168" s="1"/>
      <c r="B6168"/>
      <c r="C6168" s="1"/>
      <c r="D6168" s="1"/>
      <c r="E6168" s="1"/>
      <c r="F6168" s="1"/>
    </row>
    <row r="6169" spans="1:6">
      <c r="A6169" s="1"/>
      <c r="B6169"/>
      <c r="C6169" s="1"/>
      <c r="D6169" s="1"/>
      <c r="E6169" s="1"/>
      <c r="F6169" s="1"/>
    </row>
    <row r="6170" spans="1:6">
      <c r="A6170" s="1"/>
      <c r="B6170"/>
      <c r="C6170" s="1"/>
      <c r="D6170" s="1"/>
      <c r="E6170" s="1"/>
      <c r="F6170" s="1"/>
    </row>
    <row r="6171" spans="1:6">
      <c r="A6171" s="1"/>
      <c r="B6171"/>
      <c r="C6171" s="1"/>
      <c r="D6171" s="1"/>
      <c r="E6171" s="1"/>
      <c r="F6171" s="1"/>
    </row>
    <row r="6172" spans="1:6">
      <c r="A6172" s="1"/>
      <c r="B6172"/>
      <c r="C6172" s="1"/>
      <c r="D6172" s="1"/>
      <c r="E6172" s="1"/>
      <c r="F6172" s="1"/>
    </row>
    <row r="6173" spans="1:6">
      <c r="A6173" s="1"/>
      <c r="B6173"/>
      <c r="C6173" s="1"/>
      <c r="D6173" s="1"/>
      <c r="E6173" s="1"/>
      <c r="F6173" s="1"/>
    </row>
    <row r="6174" spans="1:6">
      <c r="A6174" s="1"/>
      <c r="B6174"/>
      <c r="C6174" s="1"/>
      <c r="D6174" s="1"/>
      <c r="E6174" s="1"/>
      <c r="F6174" s="1"/>
    </row>
    <row r="6175" spans="1:6">
      <c r="A6175" s="1"/>
      <c r="B6175"/>
      <c r="C6175" s="1"/>
      <c r="D6175" s="1"/>
      <c r="E6175" s="1"/>
      <c r="F6175" s="1"/>
    </row>
    <row r="6176" spans="1:6">
      <c r="A6176" s="1"/>
      <c r="B6176"/>
      <c r="C6176" s="1"/>
      <c r="D6176" s="1"/>
      <c r="E6176" s="1"/>
      <c r="F6176" s="1"/>
    </row>
    <row r="6177" spans="1:6">
      <c r="A6177" s="1"/>
      <c r="B6177"/>
      <c r="C6177" s="1"/>
      <c r="D6177" s="1"/>
      <c r="E6177" s="1"/>
      <c r="F6177" s="1"/>
    </row>
    <row r="6178" spans="1:6">
      <c r="A6178" s="1"/>
      <c r="B6178"/>
      <c r="C6178" s="1"/>
      <c r="D6178" s="1"/>
      <c r="E6178" s="1"/>
      <c r="F6178" s="1"/>
    </row>
    <row r="6179" spans="1:6">
      <c r="A6179" s="1"/>
      <c r="B6179"/>
      <c r="C6179" s="1"/>
      <c r="D6179" s="1"/>
      <c r="E6179" s="1"/>
      <c r="F6179" s="1"/>
    </row>
    <row r="6180" spans="1:6">
      <c r="A6180" s="1"/>
      <c r="B6180"/>
      <c r="C6180" s="1"/>
      <c r="D6180" s="1"/>
      <c r="E6180" s="1"/>
      <c r="F6180" s="1"/>
    </row>
    <row r="6181" spans="1:6">
      <c r="A6181" s="1"/>
      <c r="B6181"/>
      <c r="C6181" s="1"/>
      <c r="D6181" s="1"/>
      <c r="E6181" s="1"/>
      <c r="F6181" s="1"/>
    </row>
    <row r="6182" spans="1:6">
      <c r="A6182" s="1"/>
      <c r="B6182"/>
      <c r="C6182" s="1"/>
      <c r="D6182" s="1"/>
      <c r="E6182" s="1"/>
      <c r="F6182" s="1"/>
    </row>
    <row r="6183" spans="1:6">
      <c r="A6183" s="1"/>
      <c r="B6183"/>
      <c r="C6183" s="1"/>
      <c r="D6183" s="1"/>
      <c r="E6183" s="1"/>
      <c r="F6183" s="1"/>
    </row>
    <row r="6184" spans="1:6">
      <c r="A6184" s="1"/>
      <c r="B6184"/>
      <c r="C6184" s="1"/>
      <c r="D6184" s="1"/>
      <c r="E6184" s="1"/>
      <c r="F6184" s="1"/>
    </row>
    <row r="6185" spans="1:6">
      <c r="A6185" s="1"/>
      <c r="B6185"/>
      <c r="C6185" s="1"/>
      <c r="D6185" s="1"/>
      <c r="E6185" s="1"/>
      <c r="F6185" s="1"/>
    </row>
    <row r="6186" spans="1:6">
      <c r="A6186" s="1"/>
      <c r="B6186"/>
      <c r="C6186" s="1"/>
      <c r="D6186" s="1"/>
      <c r="E6186" s="1"/>
      <c r="F6186" s="1"/>
    </row>
    <row r="6187" spans="1:6">
      <c r="A6187" s="1"/>
      <c r="B6187"/>
      <c r="C6187" s="1"/>
      <c r="D6187" s="1"/>
      <c r="E6187" s="1"/>
      <c r="F6187" s="1"/>
    </row>
    <row r="6188" spans="1:6">
      <c r="A6188" s="1"/>
      <c r="B6188"/>
      <c r="C6188" s="1"/>
      <c r="D6188" s="1"/>
      <c r="E6188" s="1"/>
      <c r="F6188" s="1"/>
    </row>
    <row r="6189" spans="1:6">
      <c r="A6189" s="1"/>
      <c r="B6189"/>
      <c r="C6189" s="1"/>
      <c r="D6189" s="1"/>
      <c r="E6189" s="1"/>
      <c r="F6189" s="1"/>
    </row>
    <row r="6190" spans="1:6">
      <c r="A6190" s="1"/>
      <c r="B6190"/>
      <c r="C6190" s="1"/>
      <c r="D6190" s="1"/>
      <c r="E6190" s="1"/>
      <c r="F6190" s="1"/>
    </row>
    <row r="6191" spans="1:6">
      <c r="A6191" s="1"/>
      <c r="B6191"/>
      <c r="C6191" s="1"/>
      <c r="D6191" s="1"/>
      <c r="E6191" s="1"/>
      <c r="F6191" s="1"/>
    </row>
    <row r="6192" spans="1:6">
      <c r="A6192" s="1"/>
      <c r="B6192"/>
      <c r="C6192" s="1"/>
      <c r="D6192" s="1"/>
      <c r="E6192" s="1"/>
      <c r="F6192" s="1"/>
    </row>
    <row r="6193" spans="1:6">
      <c r="A6193" s="1"/>
      <c r="B6193"/>
      <c r="C6193" s="1"/>
      <c r="D6193" s="1"/>
      <c r="E6193" s="1"/>
      <c r="F6193" s="1"/>
    </row>
    <row r="6194" spans="1:6">
      <c r="A6194" s="1"/>
      <c r="B6194"/>
      <c r="C6194" s="1"/>
      <c r="D6194" s="1"/>
      <c r="E6194" s="1"/>
      <c r="F6194" s="1"/>
    </row>
    <row r="6195" spans="1:6">
      <c r="A6195" s="1"/>
      <c r="B6195"/>
      <c r="C6195" s="1"/>
      <c r="D6195" s="1"/>
      <c r="E6195" s="1"/>
      <c r="F6195" s="1"/>
    </row>
    <row r="6196" spans="1:6">
      <c r="A6196" s="1"/>
      <c r="B6196"/>
      <c r="C6196" s="1"/>
      <c r="D6196" s="1"/>
      <c r="E6196" s="1"/>
      <c r="F6196" s="1"/>
    </row>
    <row r="6197" spans="1:6">
      <c r="A6197" s="1"/>
      <c r="B6197"/>
      <c r="C6197" s="1"/>
      <c r="D6197" s="1"/>
      <c r="E6197" s="1"/>
      <c r="F6197" s="1"/>
    </row>
    <row r="6198" spans="1:6">
      <c r="A6198" s="1"/>
      <c r="B6198"/>
      <c r="C6198" s="1"/>
      <c r="D6198" s="1"/>
      <c r="E6198" s="1"/>
      <c r="F6198" s="1"/>
    </row>
    <row r="6199" spans="1:6">
      <c r="A6199" s="1"/>
      <c r="B6199"/>
      <c r="C6199" s="1"/>
      <c r="D6199" s="1"/>
      <c r="E6199" s="1"/>
      <c r="F6199" s="1"/>
    </row>
    <row r="6200" spans="1:6">
      <c r="A6200" s="1"/>
      <c r="B6200"/>
      <c r="C6200" s="1"/>
      <c r="D6200" s="1"/>
      <c r="E6200" s="1"/>
      <c r="F6200" s="1"/>
    </row>
    <row r="6201" spans="1:6">
      <c r="A6201" s="1"/>
      <c r="B6201"/>
      <c r="C6201" s="1"/>
      <c r="D6201" s="1"/>
      <c r="E6201" s="1"/>
      <c r="F6201" s="1"/>
    </row>
    <row r="6202" spans="1:6">
      <c r="A6202" s="1"/>
      <c r="B6202"/>
      <c r="C6202" s="1"/>
      <c r="D6202" s="1"/>
      <c r="E6202" s="1"/>
      <c r="F6202" s="1"/>
    </row>
    <row r="6203" spans="1:6">
      <c r="A6203" s="1"/>
      <c r="B6203"/>
      <c r="C6203" s="1"/>
      <c r="D6203" s="1"/>
      <c r="E6203" s="1"/>
      <c r="F6203" s="1"/>
    </row>
    <row r="6204" spans="1:6">
      <c r="A6204" s="1"/>
      <c r="B6204"/>
      <c r="C6204" s="1"/>
      <c r="D6204" s="1"/>
      <c r="E6204" s="1"/>
      <c r="F6204" s="1"/>
    </row>
    <row r="6205" spans="1:6">
      <c r="A6205" s="1"/>
      <c r="B6205"/>
      <c r="C6205" s="1"/>
      <c r="D6205" s="1"/>
      <c r="E6205" s="1"/>
      <c r="F6205" s="1"/>
    </row>
    <row r="6206" spans="1:6">
      <c r="A6206" s="1"/>
      <c r="B6206"/>
      <c r="C6206" s="1"/>
      <c r="D6206" s="1"/>
      <c r="E6206" s="1"/>
      <c r="F6206" s="1"/>
    </row>
    <row r="6207" spans="1:6">
      <c r="A6207" s="1"/>
      <c r="B6207"/>
      <c r="C6207" s="1"/>
      <c r="D6207" s="1"/>
      <c r="E6207" s="1"/>
      <c r="F6207" s="1"/>
    </row>
    <row r="6208" spans="1:6">
      <c r="A6208" s="1"/>
      <c r="B6208"/>
      <c r="C6208" s="1"/>
      <c r="D6208" s="1"/>
      <c r="E6208" s="1"/>
      <c r="F6208" s="1"/>
    </row>
    <row r="6209" spans="1:6">
      <c r="A6209" s="1"/>
      <c r="B6209"/>
      <c r="C6209" s="1"/>
      <c r="D6209" s="1"/>
      <c r="E6209" s="1"/>
      <c r="F6209" s="1"/>
    </row>
    <row r="6210" spans="1:6">
      <c r="A6210" s="1"/>
      <c r="B6210"/>
      <c r="C6210" s="1"/>
      <c r="D6210" s="1"/>
      <c r="E6210" s="1"/>
      <c r="F6210" s="1"/>
    </row>
    <row r="6211" spans="1:6">
      <c r="A6211" s="1"/>
      <c r="B6211"/>
      <c r="C6211" s="1"/>
      <c r="D6211" s="1"/>
      <c r="E6211" s="1"/>
      <c r="F6211" s="1"/>
    </row>
    <row r="6212" spans="1:6">
      <c r="A6212" s="1"/>
      <c r="B6212"/>
      <c r="C6212" s="1"/>
      <c r="D6212" s="1"/>
      <c r="E6212" s="1"/>
      <c r="F6212" s="1"/>
    </row>
    <row r="6213" spans="1:6">
      <c r="A6213" s="1"/>
      <c r="B6213"/>
      <c r="C6213" s="1"/>
      <c r="D6213" s="1"/>
      <c r="E6213" s="1"/>
      <c r="F6213" s="1"/>
    </row>
    <row r="6214" spans="1:6">
      <c r="A6214" s="1"/>
      <c r="B6214"/>
      <c r="C6214" s="1"/>
      <c r="D6214" s="1"/>
      <c r="E6214" s="1"/>
      <c r="F6214" s="1"/>
    </row>
    <row r="6215" spans="1:6">
      <c r="A6215" s="1"/>
      <c r="B6215"/>
      <c r="C6215" s="1"/>
      <c r="D6215" s="1"/>
      <c r="E6215" s="1"/>
      <c r="F6215" s="1"/>
    </row>
    <row r="6216" spans="1:6">
      <c r="A6216" s="1"/>
      <c r="B6216"/>
      <c r="C6216" s="1"/>
      <c r="D6216" s="1"/>
      <c r="E6216" s="1"/>
      <c r="F6216" s="1"/>
    </row>
    <row r="6217" spans="1:6">
      <c r="A6217" s="1"/>
      <c r="B6217"/>
      <c r="C6217" s="1"/>
      <c r="D6217" s="1"/>
      <c r="E6217" s="1"/>
      <c r="F6217" s="1"/>
    </row>
    <row r="6218" spans="1:6">
      <c r="A6218" s="1"/>
      <c r="B6218"/>
      <c r="C6218" s="1"/>
      <c r="D6218" s="1"/>
      <c r="E6218" s="1"/>
      <c r="F6218" s="1"/>
    </row>
    <row r="6219" spans="1:6">
      <c r="A6219" s="1"/>
      <c r="B6219"/>
      <c r="C6219" s="1"/>
      <c r="D6219" s="1"/>
      <c r="E6219" s="1"/>
      <c r="F6219" s="1"/>
    </row>
    <row r="6220" spans="1:6">
      <c r="A6220" s="1"/>
      <c r="B6220"/>
      <c r="C6220" s="1"/>
      <c r="D6220" s="1"/>
      <c r="E6220" s="1"/>
      <c r="F6220" s="1"/>
    </row>
    <row r="6221" spans="1:6">
      <c r="A6221" s="1"/>
      <c r="B6221"/>
      <c r="C6221" s="1"/>
      <c r="D6221" s="1"/>
      <c r="E6221" s="1"/>
      <c r="F6221" s="1"/>
    </row>
    <row r="6222" spans="1:6">
      <c r="A6222" s="1"/>
      <c r="B6222"/>
      <c r="C6222" s="1"/>
      <c r="D6222" s="1"/>
      <c r="E6222" s="1"/>
      <c r="F6222" s="1"/>
    </row>
    <row r="6223" spans="1:6">
      <c r="A6223" s="1"/>
      <c r="B6223"/>
      <c r="C6223" s="1"/>
      <c r="D6223" s="1"/>
      <c r="E6223" s="1"/>
      <c r="F6223" s="1"/>
    </row>
    <row r="6224" spans="1:6">
      <c r="A6224" s="1"/>
      <c r="B6224"/>
      <c r="C6224" s="1"/>
      <c r="D6224" s="1"/>
      <c r="E6224" s="1"/>
      <c r="F6224" s="1"/>
    </row>
    <row r="6225" spans="1:6">
      <c r="A6225" s="1"/>
      <c r="B6225"/>
      <c r="C6225" s="1"/>
      <c r="D6225" s="1"/>
      <c r="E6225" s="1"/>
      <c r="F6225" s="1"/>
    </row>
    <row r="6226" spans="1:6">
      <c r="A6226" s="1"/>
      <c r="B6226"/>
      <c r="C6226" s="1"/>
      <c r="D6226" s="1"/>
      <c r="E6226" s="1"/>
      <c r="F6226" s="1"/>
    </row>
    <row r="6227" spans="1:6">
      <c r="A6227" s="1"/>
      <c r="B6227"/>
      <c r="C6227" s="1"/>
      <c r="D6227" s="1"/>
      <c r="E6227" s="1"/>
      <c r="F6227" s="1"/>
    </row>
    <row r="6228" spans="1:6">
      <c r="A6228" s="1"/>
      <c r="B6228"/>
      <c r="C6228" s="1"/>
      <c r="D6228" s="1"/>
      <c r="E6228" s="1"/>
      <c r="F6228" s="1"/>
    </row>
    <row r="6229" spans="1:6">
      <c r="A6229" s="1"/>
      <c r="B6229"/>
      <c r="C6229" s="1"/>
      <c r="D6229" s="1"/>
      <c r="E6229" s="1"/>
      <c r="F6229" s="1"/>
    </row>
    <row r="6230" spans="1:6">
      <c r="A6230" s="1"/>
      <c r="B6230"/>
      <c r="C6230" s="1"/>
      <c r="D6230" s="1"/>
      <c r="E6230" s="1"/>
      <c r="F6230" s="1"/>
    </row>
    <row r="6231" spans="1:6">
      <c r="A6231" s="1"/>
      <c r="B6231"/>
      <c r="C6231" s="1"/>
      <c r="D6231" s="1"/>
      <c r="E6231" s="1"/>
      <c r="F6231" s="1"/>
    </row>
    <row r="6232" spans="1:6">
      <c r="A6232" s="1"/>
      <c r="B6232"/>
      <c r="C6232" s="1"/>
      <c r="D6232" s="1"/>
      <c r="E6232" s="1"/>
      <c r="F6232" s="1"/>
    </row>
    <row r="6233" spans="1:6">
      <c r="A6233" s="1"/>
      <c r="B6233"/>
      <c r="C6233" s="1"/>
      <c r="D6233" s="1"/>
      <c r="E6233" s="1"/>
      <c r="F6233" s="1"/>
    </row>
    <row r="6234" spans="1:6">
      <c r="A6234" s="1"/>
      <c r="B6234"/>
      <c r="C6234" s="1"/>
      <c r="D6234" s="1"/>
      <c r="E6234" s="1"/>
      <c r="F6234" s="1"/>
    </row>
    <row r="6235" spans="1:6">
      <c r="A6235" s="1"/>
      <c r="B6235"/>
      <c r="C6235" s="1"/>
      <c r="D6235" s="1"/>
      <c r="E6235" s="1"/>
      <c r="F6235" s="1"/>
    </row>
    <row r="6236" spans="1:6">
      <c r="A6236" s="1"/>
      <c r="B6236"/>
      <c r="C6236" s="1"/>
      <c r="D6236" s="1"/>
      <c r="E6236" s="1"/>
      <c r="F6236" s="1"/>
    </row>
    <row r="6237" spans="1:6">
      <c r="A6237" s="1"/>
      <c r="B6237"/>
      <c r="C6237" s="1"/>
      <c r="D6237" s="1"/>
      <c r="E6237" s="1"/>
      <c r="F6237" s="1"/>
    </row>
    <row r="6238" spans="1:6">
      <c r="A6238" s="1"/>
      <c r="B6238"/>
      <c r="C6238" s="1"/>
      <c r="D6238" s="1"/>
      <c r="E6238" s="1"/>
      <c r="F6238" s="1"/>
    </row>
    <row r="6239" spans="1:6">
      <c r="A6239" s="1"/>
      <c r="B6239"/>
      <c r="C6239" s="1"/>
      <c r="D6239" s="1"/>
      <c r="E6239" s="1"/>
      <c r="F6239" s="1"/>
    </row>
    <row r="6240" spans="1:6">
      <c r="A6240" s="1"/>
      <c r="B6240"/>
      <c r="C6240" s="1"/>
      <c r="D6240" s="1"/>
      <c r="E6240" s="1"/>
      <c r="F6240" s="1"/>
    </row>
    <row r="6241" spans="1:6">
      <c r="A6241" s="1"/>
      <c r="B6241"/>
      <c r="C6241" s="1"/>
      <c r="D6241" s="1"/>
      <c r="E6241" s="1"/>
      <c r="F6241" s="1"/>
    </row>
    <row r="6242" spans="1:6">
      <c r="A6242" s="1"/>
      <c r="B6242"/>
      <c r="C6242" s="1"/>
      <c r="D6242" s="1"/>
      <c r="E6242" s="1"/>
      <c r="F6242" s="1"/>
    </row>
    <row r="6243" spans="1:6">
      <c r="A6243" s="1"/>
      <c r="B6243"/>
      <c r="C6243" s="1"/>
      <c r="D6243" s="1"/>
      <c r="E6243" s="1"/>
      <c r="F6243" s="1"/>
    </row>
    <row r="6244" spans="1:6">
      <c r="A6244" s="1"/>
      <c r="B6244"/>
      <c r="C6244" s="1"/>
      <c r="D6244" s="1"/>
      <c r="E6244" s="1"/>
      <c r="F6244" s="1"/>
    </row>
    <row r="6245" spans="1:6">
      <c r="A6245" s="1"/>
      <c r="B6245"/>
      <c r="C6245" s="1"/>
      <c r="D6245" s="1"/>
      <c r="E6245" s="1"/>
      <c r="F6245" s="1"/>
    </row>
    <row r="6246" spans="1:6">
      <c r="A6246" s="1"/>
      <c r="B6246"/>
      <c r="C6246" s="1"/>
      <c r="D6246" s="1"/>
      <c r="E6246" s="1"/>
      <c r="F6246" s="1"/>
    </row>
    <row r="6247" spans="1:6">
      <c r="A6247" s="1"/>
      <c r="B6247"/>
      <c r="C6247" s="1"/>
      <c r="D6247" s="1"/>
      <c r="E6247" s="1"/>
      <c r="F6247" s="1"/>
    </row>
    <row r="6248" spans="1:6">
      <c r="A6248" s="1"/>
      <c r="B6248"/>
      <c r="C6248" s="1"/>
      <c r="D6248" s="1"/>
      <c r="E6248" s="1"/>
      <c r="F6248" s="1"/>
    </row>
    <row r="6249" spans="1:6">
      <c r="A6249" s="1"/>
      <c r="B6249"/>
      <c r="C6249" s="1"/>
      <c r="D6249" s="1"/>
      <c r="E6249" s="1"/>
      <c r="F6249" s="1"/>
    </row>
    <row r="6250" spans="1:6">
      <c r="A6250" s="1"/>
      <c r="B6250"/>
      <c r="C6250" s="1"/>
      <c r="D6250" s="1"/>
      <c r="E6250" s="1"/>
      <c r="F6250" s="1"/>
    </row>
    <row r="6251" spans="1:6">
      <c r="A6251" s="1"/>
      <c r="B6251"/>
      <c r="C6251" s="1"/>
      <c r="D6251" s="1"/>
      <c r="E6251" s="1"/>
      <c r="F6251" s="1"/>
    </row>
    <row r="6252" spans="1:6">
      <c r="A6252" s="1"/>
      <c r="B6252"/>
      <c r="C6252" s="1"/>
      <c r="D6252" s="1"/>
      <c r="E6252" s="1"/>
      <c r="F6252" s="1"/>
    </row>
    <row r="6253" spans="1:6">
      <c r="A6253" s="1"/>
      <c r="B6253"/>
      <c r="C6253" s="1"/>
      <c r="D6253" s="1"/>
      <c r="E6253" s="1"/>
      <c r="F6253" s="1"/>
    </row>
    <row r="6254" spans="1:6">
      <c r="A6254" s="1"/>
      <c r="B6254"/>
      <c r="C6254" s="1"/>
      <c r="D6254" s="1"/>
      <c r="E6254" s="1"/>
      <c r="F6254" s="1"/>
    </row>
    <row r="6255" spans="1:6">
      <c r="A6255" s="1"/>
      <c r="B6255"/>
      <c r="C6255" s="1"/>
      <c r="D6255" s="1"/>
      <c r="E6255" s="1"/>
      <c r="F6255" s="1"/>
    </row>
    <row r="6256" spans="1:6">
      <c r="A6256" s="1"/>
      <c r="B6256"/>
      <c r="C6256" s="1"/>
      <c r="D6256" s="1"/>
      <c r="E6256" s="1"/>
      <c r="F6256" s="1"/>
    </row>
    <row r="6257" spans="1:6">
      <c r="A6257" s="1"/>
      <c r="B6257"/>
      <c r="C6257" s="1"/>
      <c r="D6257" s="1"/>
      <c r="E6257" s="1"/>
      <c r="F6257" s="1"/>
    </row>
    <row r="6258" spans="1:6">
      <c r="A6258" s="1"/>
      <c r="B6258"/>
      <c r="C6258" s="1"/>
      <c r="D6258" s="1"/>
      <c r="E6258" s="1"/>
      <c r="F6258" s="1"/>
    </row>
    <row r="6259" spans="1:6">
      <c r="A6259" s="1"/>
      <c r="B6259"/>
      <c r="C6259" s="1"/>
      <c r="D6259" s="1"/>
      <c r="E6259" s="1"/>
      <c r="F6259" s="1"/>
    </row>
    <row r="6260" spans="1:6">
      <c r="A6260" s="1"/>
      <c r="B6260"/>
      <c r="C6260" s="1"/>
      <c r="D6260" s="1"/>
      <c r="E6260" s="1"/>
      <c r="F6260" s="1"/>
    </row>
    <row r="6261" spans="1:6">
      <c r="A6261" s="1"/>
      <c r="B6261"/>
      <c r="C6261" s="1"/>
      <c r="D6261" s="1"/>
      <c r="E6261" s="1"/>
      <c r="F6261" s="1"/>
    </row>
    <row r="6262" spans="1:6">
      <c r="A6262" s="1"/>
      <c r="B6262"/>
      <c r="C6262" s="1"/>
      <c r="D6262" s="1"/>
      <c r="E6262" s="1"/>
      <c r="F6262" s="1"/>
    </row>
    <row r="6263" spans="1:6">
      <c r="A6263" s="1"/>
      <c r="B6263"/>
      <c r="C6263" s="1"/>
      <c r="D6263" s="1"/>
      <c r="E6263" s="1"/>
      <c r="F6263" s="1"/>
    </row>
    <row r="6264" spans="1:6">
      <c r="A6264" s="1"/>
      <c r="B6264"/>
      <c r="C6264" s="1"/>
      <c r="D6264" s="1"/>
      <c r="E6264" s="1"/>
      <c r="F6264" s="1"/>
    </row>
    <row r="6265" spans="1:6">
      <c r="A6265" s="1"/>
      <c r="B6265"/>
      <c r="C6265" s="1"/>
      <c r="D6265" s="1"/>
      <c r="E6265" s="1"/>
      <c r="F6265" s="1"/>
    </row>
    <row r="6266" spans="1:6">
      <c r="A6266" s="1"/>
      <c r="B6266"/>
      <c r="C6266" s="1"/>
      <c r="D6266" s="1"/>
      <c r="E6266" s="1"/>
      <c r="F6266" s="1"/>
    </row>
    <row r="6267" spans="1:6">
      <c r="A6267" s="1"/>
      <c r="B6267"/>
      <c r="C6267" s="1"/>
      <c r="D6267" s="1"/>
      <c r="E6267" s="1"/>
      <c r="F6267" s="1"/>
    </row>
    <row r="6268" spans="1:6">
      <c r="A6268" s="1"/>
      <c r="B6268"/>
      <c r="C6268" s="1"/>
      <c r="D6268" s="1"/>
      <c r="E6268" s="1"/>
      <c r="F6268" s="1"/>
    </row>
    <row r="6269" spans="1:6">
      <c r="A6269" s="1"/>
      <c r="B6269"/>
      <c r="C6269" s="1"/>
      <c r="D6269" s="1"/>
      <c r="E6269" s="1"/>
      <c r="F6269" s="1"/>
    </row>
    <row r="6270" spans="1:6">
      <c r="A6270" s="1"/>
      <c r="B6270"/>
      <c r="C6270" s="1"/>
      <c r="D6270" s="1"/>
      <c r="E6270" s="1"/>
      <c r="F6270" s="1"/>
    </row>
    <row r="6271" spans="1:6">
      <c r="A6271" s="1"/>
      <c r="B6271"/>
      <c r="C6271" s="1"/>
      <c r="D6271" s="1"/>
      <c r="E6271" s="1"/>
      <c r="F6271" s="1"/>
    </row>
    <row r="6272" spans="1:6">
      <c r="A6272" s="1"/>
      <c r="B6272"/>
      <c r="C6272" s="1"/>
      <c r="D6272" s="1"/>
      <c r="E6272" s="1"/>
      <c r="F6272" s="1"/>
    </row>
    <row r="6273" spans="1:6">
      <c r="A6273" s="1"/>
      <c r="B6273"/>
      <c r="C6273" s="1"/>
      <c r="D6273" s="1"/>
      <c r="E6273" s="1"/>
      <c r="F6273" s="1"/>
    </row>
    <row r="6274" spans="1:6">
      <c r="A6274" s="1"/>
      <c r="B6274"/>
      <c r="C6274" s="1"/>
      <c r="D6274" s="1"/>
      <c r="E6274" s="1"/>
      <c r="F6274" s="1"/>
    </row>
    <row r="6275" spans="1:6">
      <c r="A6275" s="1"/>
      <c r="B6275"/>
      <c r="C6275" s="1"/>
      <c r="D6275" s="1"/>
      <c r="E6275" s="1"/>
      <c r="F6275" s="1"/>
    </row>
    <row r="6276" spans="1:6">
      <c r="A6276" s="1"/>
      <c r="B6276"/>
      <c r="C6276" s="1"/>
      <c r="D6276" s="1"/>
      <c r="E6276" s="1"/>
      <c r="F6276" s="1"/>
    </row>
    <row r="6277" spans="1:6">
      <c r="A6277" s="1"/>
      <c r="B6277"/>
      <c r="C6277" s="1"/>
      <c r="D6277" s="1"/>
      <c r="E6277" s="1"/>
      <c r="F6277" s="1"/>
    </row>
    <row r="6278" spans="1:6">
      <c r="A6278" s="1"/>
      <c r="B6278"/>
      <c r="C6278" s="1"/>
      <c r="D6278" s="1"/>
      <c r="E6278" s="1"/>
      <c r="F6278" s="1"/>
    </row>
    <row r="6279" spans="1:6">
      <c r="A6279" s="1"/>
      <c r="B6279"/>
      <c r="C6279" s="1"/>
      <c r="D6279" s="1"/>
      <c r="E6279" s="1"/>
      <c r="F6279" s="1"/>
    </row>
    <row r="6280" spans="1:6">
      <c r="A6280" s="1"/>
      <c r="B6280"/>
      <c r="C6280" s="1"/>
      <c r="D6280" s="1"/>
      <c r="E6280" s="1"/>
      <c r="F6280" s="1"/>
    </row>
    <row r="6281" spans="1:6">
      <c r="A6281" s="1"/>
      <c r="B6281"/>
      <c r="C6281" s="1"/>
      <c r="D6281" s="1"/>
      <c r="E6281" s="1"/>
      <c r="F6281" s="1"/>
    </row>
    <row r="6282" spans="1:6">
      <c r="A6282" s="1"/>
      <c r="B6282"/>
      <c r="C6282" s="1"/>
      <c r="D6282" s="1"/>
      <c r="E6282" s="1"/>
      <c r="F6282" s="1"/>
    </row>
    <row r="6283" spans="1:6">
      <c r="A6283" s="1"/>
      <c r="B6283"/>
      <c r="C6283" s="1"/>
      <c r="D6283" s="1"/>
      <c r="E6283" s="1"/>
      <c r="F6283" s="1"/>
    </row>
    <row r="6284" spans="1:6">
      <c r="A6284" s="1"/>
      <c r="B6284"/>
      <c r="C6284" s="1"/>
      <c r="D6284" s="1"/>
      <c r="E6284" s="1"/>
      <c r="F6284" s="1"/>
    </row>
    <row r="6285" spans="1:6">
      <c r="A6285" s="1"/>
      <c r="B6285"/>
      <c r="C6285" s="1"/>
      <c r="D6285" s="1"/>
      <c r="E6285" s="1"/>
      <c r="F6285" s="1"/>
    </row>
    <row r="6286" spans="1:6">
      <c r="A6286" s="1"/>
      <c r="B6286"/>
      <c r="C6286" s="1"/>
      <c r="D6286" s="1"/>
      <c r="E6286" s="1"/>
      <c r="F6286" s="1"/>
    </row>
    <row r="6287" spans="1:6">
      <c r="A6287" s="1"/>
      <c r="B6287"/>
      <c r="C6287" s="1"/>
      <c r="D6287" s="1"/>
      <c r="E6287" s="1"/>
      <c r="F6287" s="1"/>
    </row>
    <row r="6288" spans="1:6">
      <c r="A6288" s="1"/>
      <c r="B6288"/>
      <c r="C6288" s="1"/>
      <c r="D6288" s="1"/>
      <c r="E6288" s="1"/>
      <c r="F6288" s="1"/>
    </row>
    <row r="6289" spans="1:6">
      <c r="A6289" s="1"/>
      <c r="B6289"/>
      <c r="C6289" s="1"/>
      <c r="D6289" s="1"/>
      <c r="E6289" s="1"/>
      <c r="F6289" s="1"/>
    </row>
    <row r="6290" spans="1:6">
      <c r="A6290" s="1"/>
      <c r="B6290"/>
      <c r="C6290" s="1"/>
      <c r="D6290" s="1"/>
      <c r="E6290" s="1"/>
      <c r="F6290" s="1"/>
    </row>
    <row r="6291" spans="1:6">
      <c r="A6291" s="1"/>
      <c r="B6291"/>
      <c r="C6291" s="1"/>
      <c r="D6291" s="1"/>
      <c r="E6291" s="1"/>
      <c r="F6291" s="1"/>
    </row>
    <row r="6292" spans="1:6">
      <c r="A6292" s="1"/>
      <c r="B6292"/>
      <c r="C6292" s="1"/>
      <c r="D6292" s="1"/>
      <c r="E6292" s="1"/>
      <c r="F6292" s="1"/>
    </row>
    <row r="6293" spans="1:6">
      <c r="A6293" s="1"/>
      <c r="B6293"/>
      <c r="C6293" s="1"/>
      <c r="D6293" s="1"/>
      <c r="E6293" s="1"/>
      <c r="F6293" s="1"/>
    </row>
    <row r="6294" spans="1:6">
      <c r="A6294" s="1"/>
      <c r="B6294"/>
      <c r="C6294" s="1"/>
      <c r="D6294" s="1"/>
      <c r="E6294" s="1"/>
      <c r="F6294" s="1"/>
    </row>
    <row r="6295" spans="1:6">
      <c r="A6295" s="1"/>
      <c r="B6295"/>
      <c r="C6295" s="1"/>
      <c r="D6295" s="1"/>
      <c r="E6295" s="1"/>
      <c r="F6295" s="1"/>
    </row>
    <row r="6296" spans="1:6">
      <c r="A6296" s="1"/>
      <c r="B6296"/>
      <c r="C6296" s="1"/>
      <c r="D6296" s="1"/>
      <c r="E6296" s="1"/>
      <c r="F6296" s="1"/>
    </row>
    <row r="6297" spans="1:6">
      <c r="A6297" s="1"/>
      <c r="B6297"/>
      <c r="C6297" s="1"/>
      <c r="D6297" s="1"/>
      <c r="E6297" s="1"/>
      <c r="F6297" s="1"/>
    </row>
    <row r="6298" spans="1:6">
      <c r="A6298" s="1"/>
      <c r="B6298"/>
      <c r="C6298" s="1"/>
      <c r="D6298" s="1"/>
      <c r="E6298" s="1"/>
      <c r="F6298" s="1"/>
    </row>
    <row r="6299" spans="1:6">
      <c r="A6299" s="1"/>
      <c r="B6299"/>
      <c r="C6299" s="1"/>
      <c r="D6299" s="1"/>
      <c r="E6299" s="1"/>
      <c r="F6299" s="1"/>
    </row>
    <row r="6300" spans="1:6">
      <c r="A6300" s="1"/>
      <c r="B6300"/>
      <c r="C6300" s="1"/>
      <c r="D6300" s="1"/>
      <c r="E6300" s="1"/>
      <c r="F6300" s="1"/>
    </row>
    <row r="6301" spans="1:6">
      <c r="A6301" s="1"/>
      <c r="B6301"/>
      <c r="C6301" s="1"/>
      <c r="D6301" s="1"/>
      <c r="E6301" s="1"/>
      <c r="F6301" s="1"/>
    </row>
    <row r="6302" spans="1:6">
      <c r="A6302" s="1"/>
      <c r="B6302"/>
      <c r="C6302" s="1"/>
      <c r="D6302" s="1"/>
      <c r="E6302" s="1"/>
      <c r="F6302" s="1"/>
    </row>
    <row r="6303" spans="1:6">
      <c r="A6303" s="1"/>
      <c r="B6303"/>
      <c r="C6303" s="1"/>
      <c r="D6303" s="1"/>
      <c r="E6303" s="1"/>
      <c r="F6303" s="1"/>
    </row>
    <row r="6304" spans="1:6">
      <c r="A6304" s="1"/>
      <c r="B6304"/>
      <c r="C6304" s="1"/>
      <c r="D6304" s="1"/>
      <c r="E6304" s="1"/>
      <c r="F6304" s="1"/>
    </row>
    <row r="6305" spans="1:6">
      <c r="A6305" s="1"/>
      <c r="B6305"/>
      <c r="C6305" s="1"/>
      <c r="D6305" s="1"/>
      <c r="E6305" s="1"/>
      <c r="F6305" s="1"/>
    </row>
    <row r="6306" spans="1:6">
      <c r="A6306" s="1"/>
      <c r="B6306"/>
      <c r="C6306" s="1"/>
      <c r="D6306" s="1"/>
      <c r="E6306" s="1"/>
      <c r="F6306" s="1"/>
    </row>
    <row r="6307" spans="1:6">
      <c r="A6307" s="1"/>
      <c r="B6307"/>
      <c r="C6307" s="1"/>
      <c r="D6307" s="1"/>
      <c r="E6307" s="1"/>
      <c r="F6307" s="1"/>
    </row>
    <row r="6308" spans="1:6">
      <c r="A6308" s="1"/>
      <c r="B6308"/>
      <c r="C6308" s="1"/>
      <c r="D6308" s="1"/>
      <c r="E6308" s="1"/>
      <c r="F6308" s="1"/>
    </row>
    <row r="6309" spans="1:6">
      <c r="A6309" s="1"/>
      <c r="B6309"/>
      <c r="C6309" s="1"/>
      <c r="D6309" s="1"/>
      <c r="E6309" s="1"/>
      <c r="F6309" s="1"/>
    </row>
    <row r="6310" spans="1:6">
      <c r="A6310" s="1"/>
      <c r="B6310"/>
      <c r="C6310" s="1"/>
      <c r="D6310" s="1"/>
      <c r="E6310" s="1"/>
      <c r="F6310" s="1"/>
    </row>
    <row r="6311" spans="1:6">
      <c r="A6311" s="1"/>
      <c r="B6311"/>
      <c r="C6311" s="1"/>
      <c r="D6311" s="1"/>
      <c r="E6311" s="1"/>
      <c r="F6311" s="1"/>
    </row>
    <row r="6312" spans="1:6">
      <c r="A6312" s="1"/>
      <c r="B6312"/>
      <c r="C6312" s="1"/>
      <c r="D6312" s="1"/>
      <c r="E6312" s="1"/>
      <c r="F6312" s="1"/>
    </row>
    <row r="6313" spans="1:6">
      <c r="A6313" s="1"/>
      <c r="B6313"/>
      <c r="C6313" s="1"/>
      <c r="D6313" s="1"/>
      <c r="E6313" s="1"/>
      <c r="F6313" s="1"/>
    </row>
    <row r="6314" spans="1:6">
      <c r="A6314" s="1"/>
      <c r="B6314"/>
      <c r="C6314" s="1"/>
      <c r="D6314" s="1"/>
      <c r="E6314" s="1"/>
      <c r="F6314" s="1"/>
    </row>
    <row r="6315" spans="1:6">
      <c r="A6315" s="1"/>
      <c r="B6315"/>
      <c r="C6315" s="1"/>
      <c r="D6315" s="1"/>
      <c r="E6315" s="1"/>
      <c r="F6315" s="1"/>
    </row>
    <row r="6316" spans="1:6">
      <c r="A6316" s="1"/>
      <c r="B6316"/>
      <c r="C6316" s="1"/>
      <c r="D6316" s="1"/>
      <c r="E6316" s="1"/>
      <c r="F6316" s="1"/>
    </row>
    <row r="6317" spans="1:6">
      <c r="A6317" s="1"/>
      <c r="B6317"/>
      <c r="C6317" s="1"/>
      <c r="D6317" s="1"/>
      <c r="E6317" s="1"/>
      <c r="F6317" s="1"/>
    </row>
    <row r="6318" spans="1:6">
      <c r="A6318" s="1"/>
      <c r="B6318"/>
      <c r="C6318" s="1"/>
      <c r="D6318" s="1"/>
      <c r="E6318" s="1"/>
      <c r="F6318" s="1"/>
    </row>
    <row r="6319" spans="1:6">
      <c r="A6319" s="1"/>
      <c r="B6319"/>
      <c r="C6319" s="1"/>
      <c r="D6319" s="1"/>
      <c r="E6319" s="1"/>
      <c r="F6319" s="1"/>
    </row>
    <row r="6320" spans="1:6">
      <c r="A6320" s="1"/>
      <c r="B6320"/>
      <c r="C6320" s="1"/>
      <c r="D6320" s="1"/>
      <c r="E6320" s="1"/>
      <c r="F6320" s="1"/>
    </row>
    <row r="6321" spans="1:6">
      <c r="A6321" s="1"/>
      <c r="B6321"/>
      <c r="C6321" s="1"/>
      <c r="D6321" s="1"/>
      <c r="E6321" s="1"/>
      <c r="F6321" s="1"/>
    </row>
    <row r="6322" spans="1:6">
      <c r="A6322" s="1"/>
      <c r="B6322"/>
      <c r="C6322" s="1"/>
      <c r="D6322" s="1"/>
      <c r="E6322" s="1"/>
      <c r="F6322" s="1"/>
    </row>
    <row r="6323" spans="1:6">
      <c r="A6323" s="1"/>
      <c r="B6323"/>
      <c r="C6323" s="1"/>
      <c r="D6323" s="1"/>
      <c r="E6323" s="1"/>
      <c r="F6323" s="1"/>
    </row>
    <row r="6324" spans="1:6">
      <c r="A6324" s="1"/>
      <c r="B6324"/>
      <c r="C6324" s="1"/>
      <c r="D6324" s="1"/>
      <c r="E6324" s="1"/>
      <c r="F6324" s="1"/>
    </row>
    <row r="6325" spans="1:6">
      <c r="A6325" s="1"/>
      <c r="B6325"/>
      <c r="C6325" s="1"/>
      <c r="D6325" s="1"/>
      <c r="E6325" s="1"/>
      <c r="F6325" s="1"/>
    </row>
    <row r="6326" spans="1:6">
      <c r="A6326" s="1"/>
      <c r="B6326"/>
      <c r="C6326" s="1"/>
      <c r="D6326" s="1"/>
      <c r="E6326" s="1"/>
      <c r="F6326" s="1"/>
    </row>
    <row r="6327" spans="1:6">
      <c r="A6327" s="1"/>
      <c r="B6327"/>
      <c r="C6327" s="1"/>
      <c r="D6327" s="1"/>
      <c r="E6327" s="1"/>
      <c r="F6327" s="1"/>
    </row>
    <row r="6328" spans="1:6">
      <c r="A6328" s="1"/>
      <c r="B6328"/>
      <c r="C6328" s="1"/>
      <c r="D6328" s="1"/>
      <c r="E6328" s="1"/>
      <c r="F6328" s="1"/>
    </row>
    <row r="6329" spans="1:6">
      <c r="A6329" s="1"/>
      <c r="B6329"/>
      <c r="C6329" s="1"/>
      <c r="D6329" s="1"/>
      <c r="E6329" s="1"/>
      <c r="F6329" s="1"/>
    </row>
    <row r="6330" spans="1:6">
      <c r="A6330" s="1"/>
      <c r="B6330"/>
      <c r="C6330" s="1"/>
      <c r="D6330" s="1"/>
      <c r="E6330" s="1"/>
      <c r="F6330" s="1"/>
    </row>
    <row r="6331" spans="1:6">
      <c r="A6331" s="1"/>
      <c r="B6331"/>
      <c r="C6331" s="1"/>
      <c r="D6331" s="1"/>
      <c r="E6331" s="1"/>
      <c r="F6331" s="1"/>
    </row>
    <row r="6332" spans="1:6">
      <c r="A6332" s="1"/>
      <c r="B6332"/>
      <c r="C6332" s="1"/>
      <c r="D6332" s="1"/>
      <c r="E6332" s="1"/>
      <c r="F6332" s="1"/>
    </row>
    <row r="6333" spans="1:6">
      <c r="A6333" s="1"/>
      <c r="B6333"/>
      <c r="C6333" s="1"/>
      <c r="D6333" s="1"/>
      <c r="E6333" s="1"/>
      <c r="F6333" s="1"/>
    </row>
    <row r="6334" spans="1:6">
      <c r="A6334" s="1"/>
      <c r="B6334"/>
      <c r="C6334" s="1"/>
      <c r="D6334" s="1"/>
      <c r="E6334" s="1"/>
      <c r="F6334" s="1"/>
    </row>
    <row r="6335" spans="1:6">
      <c r="A6335" s="1"/>
      <c r="B6335"/>
      <c r="C6335" s="1"/>
      <c r="D6335" s="1"/>
      <c r="E6335" s="1"/>
      <c r="F6335" s="1"/>
    </row>
    <row r="6336" spans="1:6">
      <c r="A6336" s="1"/>
      <c r="B6336"/>
      <c r="C6336" s="1"/>
      <c r="D6336" s="1"/>
      <c r="E6336" s="1"/>
      <c r="F6336" s="1"/>
    </row>
    <row r="6337" spans="1:6">
      <c r="A6337" s="1"/>
      <c r="B6337"/>
      <c r="C6337" s="1"/>
      <c r="D6337" s="1"/>
      <c r="E6337" s="1"/>
      <c r="F6337" s="1"/>
    </row>
    <row r="6338" spans="1:6">
      <c r="A6338" s="1"/>
      <c r="B6338"/>
      <c r="C6338" s="1"/>
      <c r="D6338" s="1"/>
      <c r="E6338" s="1"/>
      <c r="F6338" s="1"/>
    </row>
    <row r="6339" spans="1:6">
      <c r="A6339" s="1"/>
      <c r="B6339"/>
      <c r="C6339" s="1"/>
      <c r="D6339" s="1"/>
      <c r="E6339" s="1"/>
      <c r="F6339" s="1"/>
    </row>
    <row r="6340" spans="1:6">
      <c r="A6340" s="1"/>
      <c r="B6340"/>
      <c r="C6340" s="1"/>
      <c r="D6340" s="1"/>
      <c r="E6340" s="1"/>
      <c r="F6340" s="1"/>
    </row>
    <row r="6341" spans="1:6">
      <c r="A6341" s="1"/>
      <c r="B6341"/>
      <c r="C6341" s="1"/>
      <c r="D6341" s="1"/>
      <c r="E6341" s="1"/>
      <c r="F6341" s="1"/>
    </row>
    <row r="6342" spans="1:6">
      <c r="A6342" s="1"/>
      <c r="B6342"/>
      <c r="C6342" s="1"/>
      <c r="D6342" s="1"/>
      <c r="E6342" s="1"/>
      <c r="F6342" s="1"/>
    </row>
    <row r="6343" spans="1:6">
      <c r="A6343" s="1"/>
      <c r="B6343"/>
      <c r="C6343" s="1"/>
      <c r="D6343" s="1"/>
      <c r="E6343" s="1"/>
      <c r="F6343" s="1"/>
    </row>
    <row r="6344" spans="1:6">
      <c r="A6344" s="1"/>
      <c r="B6344"/>
      <c r="C6344" s="1"/>
      <c r="D6344" s="1"/>
      <c r="E6344" s="1"/>
      <c r="F6344" s="1"/>
    </row>
    <row r="6345" spans="1:6">
      <c r="A6345" s="1"/>
      <c r="B6345"/>
      <c r="C6345" s="1"/>
      <c r="D6345" s="1"/>
      <c r="E6345" s="1"/>
      <c r="F6345" s="1"/>
    </row>
    <row r="6346" spans="1:6">
      <c r="A6346" s="1"/>
      <c r="B6346"/>
      <c r="C6346" s="1"/>
      <c r="D6346" s="1"/>
      <c r="E6346" s="1"/>
      <c r="F6346" s="1"/>
    </row>
    <row r="6347" spans="1:6">
      <c r="A6347" s="1"/>
      <c r="B6347"/>
      <c r="C6347" s="1"/>
      <c r="D6347" s="1"/>
      <c r="E6347" s="1"/>
      <c r="F6347" s="1"/>
    </row>
    <row r="6348" spans="1:6">
      <c r="A6348" s="1"/>
      <c r="B6348"/>
      <c r="C6348" s="1"/>
      <c r="D6348" s="1"/>
      <c r="E6348" s="1"/>
      <c r="F6348" s="1"/>
    </row>
    <row r="6349" spans="1:6">
      <c r="A6349" s="1"/>
      <c r="B6349"/>
      <c r="C6349" s="1"/>
      <c r="D6349" s="1"/>
      <c r="E6349" s="1"/>
      <c r="F6349" s="1"/>
    </row>
    <row r="6350" spans="1:6">
      <c r="A6350" s="1"/>
      <c r="B6350"/>
      <c r="C6350" s="1"/>
      <c r="D6350" s="1"/>
      <c r="E6350" s="1"/>
      <c r="F6350" s="1"/>
    </row>
    <row r="6351" spans="1:6">
      <c r="A6351" s="1"/>
      <c r="B6351"/>
      <c r="C6351" s="1"/>
      <c r="D6351" s="1"/>
      <c r="E6351" s="1"/>
      <c r="F6351" s="1"/>
    </row>
    <row r="6352" spans="1:6">
      <c r="A6352" s="1"/>
      <c r="B6352"/>
      <c r="C6352" s="1"/>
      <c r="D6352" s="1"/>
      <c r="E6352" s="1"/>
      <c r="F6352" s="1"/>
    </row>
    <row r="6353" spans="1:6">
      <c r="A6353" s="1"/>
      <c r="B6353"/>
      <c r="C6353" s="1"/>
      <c r="D6353" s="1"/>
      <c r="E6353" s="1"/>
      <c r="F6353" s="1"/>
    </row>
    <row r="6354" spans="1:6">
      <c r="A6354" s="1"/>
      <c r="B6354"/>
      <c r="C6354" s="1"/>
      <c r="D6354" s="1"/>
      <c r="E6354" s="1"/>
      <c r="F6354" s="1"/>
    </row>
    <row r="6355" spans="1:6">
      <c r="A6355" s="1"/>
      <c r="B6355"/>
      <c r="C6355" s="1"/>
      <c r="D6355" s="1"/>
      <c r="E6355" s="1"/>
      <c r="F6355" s="1"/>
    </row>
    <row r="6356" spans="1:6">
      <c r="A6356" s="1"/>
      <c r="B6356"/>
      <c r="C6356" s="1"/>
      <c r="D6356" s="1"/>
      <c r="E6356" s="1"/>
      <c r="F6356" s="1"/>
    </row>
    <row r="6357" spans="1:6">
      <c r="A6357" s="1"/>
      <c r="B6357"/>
      <c r="C6357" s="1"/>
      <c r="D6357" s="1"/>
      <c r="E6357" s="1"/>
      <c r="F6357" s="1"/>
    </row>
    <row r="6358" spans="1:6">
      <c r="A6358" s="1"/>
      <c r="B6358"/>
      <c r="C6358" s="1"/>
      <c r="D6358" s="1"/>
      <c r="E6358" s="1"/>
      <c r="F6358" s="1"/>
    </row>
    <row r="6359" spans="1:6">
      <c r="A6359" s="1"/>
      <c r="B6359"/>
      <c r="C6359" s="1"/>
      <c r="D6359" s="1"/>
      <c r="E6359" s="1"/>
      <c r="F6359" s="1"/>
    </row>
    <row r="6360" spans="1:6">
      <c r="A6360" s="1"/>
      <c r="B6360"/>
      <c r="C6360" s="1"/>
      <c r="D6360" s="1"/>
      <c r="E6360" s="1"/>
      <c r="F6360" s="1"/>
    </row>
    <row r="6361" spans="1:6">
      <c r="A6361" s="1"/>
      <c r="B6361"/>
      <c r="C6361" s="1"/>
      <c r="D6361" s="1"/>
      <c r="E6361" s="1"/>
      <c r="F6361" s="1"/>
    </row>
    <row r="6362" spans="1:6">
      <c r="A6362" s="1"/>
      <c r="B6362"/>
      <c r="C6362" s="1"/>
      <c r="D6362" s="1"/>
      <c r="E6362" s="1"/>
      <c r="F6362" s="1"/>
    </row>
    <row r="6363" spans="1:6">
      <c r="A6363" s="1"/>
      <c r="B6363"/>
      <c r="C6363" s="1"/>
      <c r="D6363" s="1"/>
      <c r="E6363" s="1"/>
      <c r="F6363" s="1"/>
    </row>
    <row r="6364" spans="1:6">
      <c r="A6364" s="1"/>
      <c r="B6364"/>
      <c r="C6364" s="1"/>
      <c r="D6364" s="1"/>
      <c r="E6364" s="1"/>
      <c r="F6364" s="1"/>
    </row>
    <row r="6365" spans="1:6">
      <c r="A6365" s="1"/>
      <c r="B6365"/>
      <c r="C6365" s="1"/>
      <c r="D6365" s="1"/>
      <c r="E6365" s="1"/>
      <c r="F6365" s="1"/>
    </row>
    <row r="6366" spans="1:6">
      <c r="A6366" s="1"/>
      <c r="B6366"/>
      <c r="C6366" s="1"/>
      <c r="D6366" s="1"/>
      <c r="E6366" s="1"/>
      <c r="F6366" s="1"/>
    </row>
    <row r="6367" spans="1:6">
      <c r="A6367" s="1"/>
      <c r="B6367"/>
      <c r="C6367" s="1"/>
      <c r="D6367" s="1"/>
      <c r="E6367" s="1"/>
      <c r="F6367" s="1"/>
    </row>
    <row r="6368" spans="1:6">
      <c r="A6368" s="1"/>
      <c r="B6368"/>
      <c r="C6368" s="1"/>
      <c r="D6368" s="1"/>
      <c r="E6368" s="1"/>
      <c r="F6368" s="1"/>
    </row>
    <row r="6369" spans="1:6">
      <c r="A6369" s="1"/>
      <c r="B6369"/>
      <c r="C6369" s="1"/>
      <c r="D6369" s="1"/>
      <c r="E6369" s="1"/>
      <c r="F6369" s="1"/>
    </row>
    <row r="6370" spans="1:6">
      <c r="A6370" s="1"/>
      <c r="B6370"/>
      <c r="C6370" s="1"/>
      <c r="D6370" s="1"/>
      <c r="E6370" s="1"/>
      <c r="F6370" s="1"/>
    </row>
    <row r="6371" spans="1:6">
      <c r="A6371" s="1"/>
      <c r="B6371"/>
      <c r="C6371" s="1"/>
      <c r="D6371" s="1"/>
      <c r="E6371" s="1"/>
      <c r="F6371" s="1"/>
    </row>
    <row r="6372" spans="1:6">
      <c r="A6372" s="1"/>
      <c r="B6372"/>
      <c r="C6372" s="1"/>
      <c r="D6372" s="1"/>
      <c r="E6372" s="1"/>
      <c r="F6372" s="1"/>
    </row>
    <row r="6373" spans="1:6">
      <c r="A6373" s="1"/>
      <c r="B6373"/>
      <c r="C6373" s="1"/>
      <c r="D6373" s="1"/>
      <c r="E6373" s="1"/>
      <c r="F6373" s="1"/>
    </row>
    <row r="6374" spans="1:6">
      <c r="A6374" s="1"/>
      <c r="B6374"/>
      <c r="C6374" s="1"/>
      <c r="D6374" s="1"/>
      <c r="E6374" s="1"/>
      <c r="F6374" s="1"/>
    </row>
    <row r="6375" spans="1:6">
      <c r="A6375" s="1"/>
      <c r="B6375"/>
      <c r="C6375" s="1"/>
      <c r="D6375" s="1"/>
      <c r="E6375" s="1"/>
      <c r="F6375" s="1"/>
    </row>
    <row r="6376" spans="1:6">
      <c r="A6376" s="1"/>
      <c r="B6376"/>
      <c r="C6376" s="1"/>
      <c r="D6376" s="1"/>
      <c r="E6376" s="1"/>
      <c r="F6376" s="1"/>
    </row>
    <row r="6377" spans="1:6">
      <c r="A6377" s="1"/>
      <c r="B6377"/>
      <c r="C6377" s="1"/>
      <c r="D6377" s="1"/>
      <c r="E6377" s="1"/>
      <c r="F6377" s="1"/>
    </row>
    <row r="6378" spans="1:6">
      <c r="A6378" s="1"/>
      <c r="B6378"/>
      <c r="C6378" s="1"/>
      <c r="D6378" s="1"/>
      <c r="E6378" s="1"/>
      <c r="F6378" s="1"/>
    </row>
    <row r="6379" spans="1:6">
      <c r="A6379" s="1"/>
      <c r="B6379"/>
      <c r="C6379" s="1"/>
      <c r="D6379" s="1"/>
      <c r="E6379" s="1"/>
      <c r="F6379" s="1"/>
    </row>
    <row r="6380" spans="1:6">
      <c r="A6380" s="1"/>
      <c r="B6380"/>
      <c r="C6380" s="1"/>
      <c r="D6380" s="1"/>
      <c r="E6380" s="1"/>
      <c r="F6380" s="1"/>
    </row>
    <row r="6381" spans="1:6">
      <c r="A6381" s="1"/>
      <c r="B6381"/>
      <c r="C6381" s="1"/>
      <c r="D6381" s="1"/>
      <c r="E6381" s="1"/>
      <c r="F6381" s="1"/>
    </row>
    <row r="6382" spans="1:6">
      <c r="A6382" s="1"/>
      <c r="B6382"/>
      <c r="C6382" s="1"/>
      <c r="D6382" s="1"/>
      <c r="E6382" s="1"/>
      <c r="F6382" s="1"/>
    </row>
    <row r="6383" spans="1:6">
      <c r="A6383" s="1"/>
      <c r="B6383"/>
      <c r="C6383" s="1"/>
      <c r="D6383" s="1"/>
      <c r="E6383" s="1"/>
      <c r="F6383" s="1"/>
    </row>
    <row r="6384" spans="1:6">
      <c r="A6384" s="1"/>
      <c r="B6384"/>
      <c r="C6384" s="1"/>
      <c r="D6384" s="1"/>
      <c r="E6384" s="1"/>
      <c r="F6384" s="1"/>
    </row>
    <row r="6385" spans="1:6">
      <c r="A6385" s="1"/>
      <c r="B6385"/>
      <c r="C6385" s="1"/>
      <c r="D6385" s="1"/>
      <c r="E6385" s="1"/>
      <c r="F6385" s="1"/>
    </row>
    <row r="6386" spans="1:6">
      <c r="A6386" s="1"/>
      <c r="B6386"/>
      <c r="C6386" s="1"/>
      <c r="D6386" s="1"/>
      <c r="E6386" s="1"/>
      <c r="F6386" s="1"/>
    </row>
    <row r="6387" spans="1:6">
      <c r="A6387" s="1"/>
      <c r="B6387"/>
      <c r="C6387" s="1"/>
      <c r="D6387" s="1"/>
      <c r="E6387" s="1"/>
      <c r="F6387" s="1"/>
    </row>
    <row r="6388" spans="1:6">
      <c r="A6388" s="1"/>
      <c r="B6388"/>
      <c r="C6388" s="1"/>
      <c r="D6388" s="1"/>
      <c r="E6388" s="1"/>
      <c r="F6388" s="1"/>
    </row>
    <row r="6389" spans="1:6">
      <c r="A6389" s="1"/>
      <c r="B6389"/>
      <c r="C6389" s="1"/>
      <c r="D6389" s="1"/>
      <c r="E6389" s="1"/>
      <c r="F6389" s="1"/>
    </row>
    <row r="6390" spans="1:6">
      <c r="A6390" s="1"/>
      <c r="B6390"/>
      <c r="C6390" s="1"/>
      <c r="D6390" s="1"/>
      <c r="E6390" s="1"/>
      <c r="F6390" s="1"/>
    </row>
    <row r="6391" spans="1:6">
      <c r="A6391" s="1"/>
      <c r="B6391"/>
      <c r="C6391" s="1"/>
      <c r="D6391" s="1"/>
      <c r="E6391" s="1"/>
      <c r="F6391" s="1"/>
    </row>
    <row r="6392" spans="1:6">
      <c r="A6392" s="1"/>
      <c r="B6392"/>
      <c r="C6392" s="1"/>
      <c r="D6392" s="1"/>
      <c r="E6392" s="1"/>
      <c r="F6392" s="1"/>
    </row>
    <row r="6393" spans="1:6">
      <c r="A6393" s="1"/>
      <c r="B6393"/>
      <c r="C6393" s="1"/>
      <c r="D6393" s="1"/>
      <c r="E6393" s="1"/>
      <c r="F6393" s="1"/>
    </row>
    <row r="6394" spans="1:6">
      <c r="A6394" s="1"/>
      <c r="B6394"/>
      <c r="C6394" s="1"/>
      <c r="D6394" s="1"/>
      <c r="E6394" s="1"/>
      <c r="F6394" s="1"/>
    </row>
    <row r="6395" spans="1:6">
      <c r="A6395" s="1"/>
      <c r="B6395"/>
      <c r="C6395" s="1"/>
      <c r="D6395" s="1"/>
      <c r="E6395" s="1"/>
      <c r="F6395" s="1"/>
    </row>
    <row r="6396" spans="1:6">
      <c r="A6396" s="1"/>
      <c r="B6396"/>
      <c r="C6396" s="1"/>
      <c r="D6396" s="1"/>
      <c r="E6396" s="1"/>
      <c r="F6396" s="1"/>
    </row>
    <row r="6397" spans="1:6">
      <c r="A6397" s="1"/>
      <c r="B6397"/>
      <c r="C6397" s="1"/>
      <c r="D6397" s="1"/>
      <c r="E6397" s="1"/>
      <c r="F6397" s="1"/>
    </row>
    <row r="6398" spans="1:6">
      <c r="A6398" s="1"/>
      <c r="B6398"/>
      <c r="C6398" s="1"/>
      <c r="D6398" s="1"/>
      <c r="E6398" s="1"/>
      <c r="F6398" s="1"/>
    </row>
    <row r="6399" spans="1:6">
      <c r="A6399" s="1"/>
      <c r="B6399"/>
      <c r="C6399" s="1"/>
      <c r="D6399" s="1"/>
      <c r="E6399" s="1"/>
      <c r="F6399" s="1"/>
    </row>
    <row r="6400" spans="1:6">
      <c r="A6400" s="1"/>
      <c r="B6400"/>
      <c r="C6400" s="1"/>
      <c r="D6400" s="1"/>
      <c r="E6400" s="1"/>
      <c r="F6400" s="1"/>
    </row>
    <row r="6401" spans="1:6">
      <c r="A6401" s="1"/>
      <c r="B6401"/>
      <c r="C6401" s="1"/>
      <c r="D6401" s="1"/>
      <c r="E6401" s="1"/>
      <c r="F6401" s="1"/>
    </row>
    <row r="6402" spans="1:6">
      <c r="A6402" s="1"/>
      <c r="B6402"/>
      <c r="C6402" s="1"/>
      <c r="D6402" s="1"/>
      <c r="E6402" s="1"/>
      <c r="F6402" s="1"/>
    </row>
    <row r="6403" spans="1:6">
      <c r="A6403" s="1"/>
      <c r="B6403"/>
      <c r="C6403" s="1"/>
      <c r="D6403" s="1"/>
      <c r="E6403" s="1"/>
      <c r="F6403" s="1"/>
    </row>
    <row r="6404" spans="1:6">
      <c r="A6404" s="1"/>
      <c r="B6404"/>
      <c r="C6404" s="1"/>
      <c r="D6404" s="1"/>
      <c r="E6404" s="1"/>
      <c r="F6404" s="1"/>
    </row>
    <row r="6405" spans="1:6">
      <c r="A6405" s="1"/>
      <c r="B6405"/>
      <c r="C6405" s="1"/>
      <c r="D6405" s="1"/>
      <c r="E6405" s="1"/>
      <c r="F6405" s="1"/>
    </row>
    <row r="6406" spans="1:6">
      <c r="A6406" s="1"/>
      <c r="B6406"/>
      <c r="C6406" s="1"/>
      <c r="D6406" s="1"/>
      <c r="E6406" s="1"/>
      <c r="F6406" s="1"/>
    </row>
    <row r="6407" spans="1:6">
      <c r="A6407" s="1"/>
      <c r="B6407"/>
      <c r="C6407" s="1"/>
      <c r="D6407" s="1"/>
      <c r="E6407" s="1"/>
      <c r="F6407" s="1"/>
    </row>
    <row r="6408" spans="1:6">
      <c r="A6408" s="1"/>
      <c r="B6408"/>
      <c r="C6408" s="1"/>
      <c r="D6408" s="1"/>
      <c r="E6408" s="1"/>
      <c r="F6408" s="1"/>
    </row>
    <row r="6409" spans="1:6">
      <c r="A6409" s="1"/>
      <c r="B6409"/>
      <c r="C6409" s="1"/>
      <c r="D6409" s="1"/>
      <c r="E6409" s="1"/>
      <c r="F6409" s="1"/>
    </row>
    <row r="6410" spans="1:6">
      <c r="A6410" s="1"/>
      <c r="B6410"/>
      <c r="C6410" s="1"/>
      <c r="D6410" s="1"/>
      <c r="E6410" s="1"/>
      <c r="F6410" s="1"/>
    </row>
    <row r="6411" spans="1:6">
      <c r="A6411" s="1"/>
      <c r="B6411"/>
      <c r="C6411" s="1"/>
      <c r="D6411" s="1"/>
      <c r="E6411" s="1"/>
      <c r="F6411" s="1"/>
    </row>
    <row r="6412" spans="1:6">
      <c r="A6412" s="1"/>
      <c r="B6412"/>
      <c r="C6412" s="1"/>
      <c r="D6412" s="1"/>
      <c r="E6412" s="1"/>
      <c r="F6412" s="1"/>
    </row>
    <row r="6413" spans="1:6">
      <c r="A6413" s="1"/>
      <c r="B6413"/>
      <c r="C6413" s="1"/>
      <c r="D6413" s="1"/>
      <c r="E6413" s="1"/>
      <c r="F6413" s="1"/>
    </row>
    <row r="6414" spans="1:6">
      <c r="A6414" s="1"/>
      <c r="B6414"/>
      <c r="C6414" s="1"/>
      <c r="D6414" s="1"/>
      <c r="E6414" s="1"/>
      <c r="F6414" s="1"/>
    </row>
    <row r="6415" spans="1:6">
      <c r="A6415" s="1"/>
      <c r="B6415"/>
      <c r="C6415" s="1"/>
      <c r="D6415" s="1"/>
      <c r="E6415" s="1"/>
      <c r="F6415" s="1"/>
    </row>
    <row r="6416" spans="1:6">
      <c r="A6416" s="1"/>
      <c r="B6416"/>
      <c r="C6416" s="1"/>
      <c r="D6416" s="1"/>
      <c r="E6416" s="1"/>
      <c r="F6416" s="1"/>
    </row>
    <row r="6417" spans="1:6">
      <c r="A6417" s="1"/>
      <c r="B6417"/>
      <c r="C6417" s="1"/>
      <c r="D6417" s="1"/>
      <c r="E6417" s="1"/>
      <c r="F6417" s="1"/>
    </row>
    <row r="6418" spans="1:6">
      <c r="A6418" s="1"/>
      <c r="B6418"/>
      <c r="C6418" s="1"/>
      <c r="D6418" s="1"/>
      <c r="E6418" s="1"/>
      <c r="F6418" s="1"/>
    </row>
    <row r="6419" spans="1:6">
      <c r="A6419" s="1"/>
      <c r="B6419"/>
      <c r="C6419" s="1"/>
      <c r="D6419" s="1"/>
      <c r="E6419" s="1"/>
      <c r="F6419" s="1"/>
    </row>
    <row r="6420" spans="1:6">
      <c r="A6420" s="1"/>
      <c r="B6420"/>
      <c r="C6420" s="1"/>
      <c r="D6420" s="1"/>
      <c r="E6420" s="1"/>
      <c r="F6420" s="1"/>
    </row>
    <row r="6421" spans="1:6">
      <c r="A6421" s="1"/>
      <c r="B6421"/>
      <c r="C6421" s="1"/>
      <c r="D6421" s="1"/>
      <c r="E6421" s="1"/>
      <c r="F6421" s="1"/>
    </row>
    <row r="6422" spans="1:6">
      <c r="A6422" s="1"/>
      <c r="B6422"/>
      <c r="C6422" s="1"/>
      <c r="D6422" s="1"/>
      <c r="E6422" s="1"/>
      <c r="F6422" s="1"/>
    </row>
    <row r="6423" spans="1:6">
      <c r="A6423" s="1"/>
      <c r="B6423"/>
      <c r="C6423" s="1"/>
      <c r="D6423" s="1"/>
      <c r="E6423" s="1"/>
      <c r="F6423" s="1"/>
    </row>
    <row r="6424" spans="1:6">
      <c r="A6424" s="1"/>
      <c r="B6424"/>
      <c r="C6424" s="1"/>
      <c r="D6424" s="1"/>
      <c r="E6424" s="1"/>
      <c r="F6424" s="1"/>
    </row>
    <row r="6425" spans="1:6">
      <c r="A6425" s="1"/>
      <c r="B6425"/>
      <c r="C6425" s="1"/>
      <c r="D6425" s="1"/>
      <c r="E6425" s="1"/>
      <c r="F6425" s="1"/>
    </row>
    <row r="6426" spans="1:6">
      <c r="A6426" s="1"/>
      <c r="B6426"/>
      <c r="C6426" s="1"/>
      <c r="D6426" s="1"/>
      <c r="E6426" s="1"/>
      <c r="F6426" s="1"/>
    </row>
    <row r="6427" spans="1:6">
      <c r="A6427" s="1"/>
      <c r="B6427"/>
      <c r="C6427" s="1"/>
      <c r="D6427" s="1"/>
      <c r="E6427" s="1"/>
      <c r="F6427" s="1"/>
    </row>
    <row r="6428" spans="1:6">
      <c r="A6428" s="1"/>
      <c r="B6428"/>
      <c r="C6428" s="1"/>
      <c r="D6428" s="1"/>
      <c r="E6428" s="1"/>
      <c r="F6428" s="1"/>
    </row>
    <row r="6429" spans="1:6">
      <c r="A6429" s="1"/>
      <c r="B6429"/>
      <c r="C6429" s="1"/>
      <c r="D6429" s="1"/>
      <c r="E6429" s="1"/>
      <c r="F6429" s="1"/>
    </row>
    <row r="6430" spans="1:6">
      <c r="A6430" s="1"/>
      <c r="B6430"/>
      <c r="C6430" s="1"/>
      <c r="D6430" s="1"/>
      <c r="E6430" s="1"/>
      <c r="F6430" s="1"/>
    </row>
    <row r="6431" spans="1:6">
      <c r="A6431" s="1"/>
      <c r="B6431"/>
      <c r="C6431" s="1"/>
      <c r="D6431" s="1"/>
      <c r="E6431" s="1"/>
      <c r="F6431" s="1"/>
    </row>
    <row r="6432" spans="1:6">
      <c r="A6432" s="1"/>
      <c r="B6432"/>
      <c r="C6432" s="1"/>
      <c r="D6432" s="1"/>
      <c r="E6432" s="1"/>
      <c r="F6432" s="1"/>
    </row>
    <row r="6433" spans="1:6">
      <c r="A6433" s="1"/>
      <c r="B6433"/>
      <c r="C6433" s="1"/>
      <c r="D6433" s="1"/>
      <c r="E6433" s="1"/>
      <c r="F6433" s="1"/>
    </row>
    <row r="6434" spans="1:6">
      <c r="A6434" s="1"/>
      <c r="B6434"/>
      <c r="C6434" s="1"/>
      <c r="D6434" s="1"/>
      <c r="E6434" s="1"/>
      <c r="F6434" s="1"/>
    </row>
    <row r="6435" spans="1:6">
      <c r="A6435" s="1"/>
      <c r="B6435"/>
      <c r="C6435" s="1"/>
      <c r="D6435" s="1"/>
      <c r="E6435" s="1"/>
      <c r="F6435" s="1"/>
    </row>
    <row r="6436" spans="1:6">
      <c r="A6436" s="1"/>
      <c r="B6436"/>
      <c r="C6436" s="1"/>
      <c r="D6436" s="1"/>
      <c r="E6436" s="1"/>
      <c r="F6436" s="1"/>
    </row>
    <row r="6437" spans="1:6">
      <c r="A6437" s="1"/>
      <c r="B6437"/>
      <c r="C6437" s="1"/>
      <c r="D6437" s="1"/>
      <c r="E6437" s="1"/>
      <c r="F6437" s="1"/>
    </row>
    <row r="6438" spans="1:6">
      <c r="A6438" s="1"/>
      <c r="B6438"/>
      <c r="C6438" s="1"/>
      <c r="D6438" s="1"/>
      <c r="E6438" s="1"/>
      <c r="F6438" s="1"/>
    </row>
    <row r="6439" spans="1:6">
      <c r="A6439" s="1"/>
      <c r="B6439"/>
      <c r="C6439" s="1"/>
      <c r="D6439" s="1"/>
      <c r="E6439" s="1"/>
      <c r="F6439" s="1"/>
    </row>
    <row r="6440" spans="1:6">
      <c r="A6440" s="1"/>
      <c r="B6440"/>
      <c r="C6440" s="1"/>
      <c r="D6440" s="1"/>
      <c r="E6440" s="1"/>
      <c r="F6440" s="1"/>
    </row>
    <row r="6441" spans="1:6">
      <c r="A6441" s="1"/>
      <c r="B6441"/>
      <c r="C6441" s="1"/>
      <c r="D6441" s="1"/>
      <c r="E6441" s="1"/>
      <c r="F6441" s="1"/>
    </row>
    <row r="6442" spans="1:6">
      <c r="A6442" s="1"/>
      <c r="B6442"/>
      <c r="C6442" s="1"/>
      <c r="D6442" s="1"/>
      <c r="E6442" s="1"/>
      <c r="F6442" s="1"/>
    </row>
    <row r="6443" spans="1:6">
      <c r="A6443" s="1"/>
      <c r="B6443"/>
      <c r="C6443" s="1"/>
      <c r="D6443" s="1"/>
      <c r="E6443" s="1"/>
      <c r="F6443" s="1"/>
    </row>
    <row r="6444" spans="1:6">
      <c r="A6444" s="1"/>
      <c r="B6444"/>
      <c r="C6444" s="1"/>
      <c r="D6444" s="1"/>
      <c r="E6444" s="1"/>
      <c r="F6444" s="1"/>
    </row>
    <row r="6445" spans="1:6">
      <c r="A6445" s="1"/>
      <c r="B6445"/>
      <c r="C6445" s="1"/>
      <c r="D6445" s="1"/>
      <c r="E6445" s="1"/>
      <c r="F6445" s="1"/>
    </row>
    <row r="6446" spans="1:6">
      <c r="A6446" s="1"/>
      <c r="B6446"/>
      <c r="C6446" s="1"/>
      <c r="D6446" s="1"/>
      <c r="E6446" s="1"/>
      <c r="F6446" s="1"/>
    </row>
    <row r="6447" spans="1:6">
      <c r="A6447" s="1"/>
      <c r="B6447"/>
      <c r="C6447" s="1"/>
      <c r="D6447" s="1"/>
      <c r="E6447" s="1"/>
      <c r="F6447" s="1"/>
    </row>
    <row r="6448" spans="1:6">
      <c r="A6448" s="1"/>
      <c r="B6448"/>
      <c r="C6448" s="1"/>
      <c r="D6448" s="1"/>
      <c r="E6448" s="1"/>
      <c r="F6448" s="1"/>
    </row>
    <row r="6449" spans="1:6">
      <c r="A6449" s="1"/>
      <c r="B6449"/>
      <c r="C6449" s="1"/>
      <c r="D6449" s="1"/>
      <c r="E6449" s="1"/>
      <c r="F6449" s="1"/>
    </row>
    <row r="6450" spans="1:6">
      <c r="A6450" s="1"/>
      <c r="B6450"/>
      <c r="C6450" s="1"/>
      <c r="D6450" s="1"/>
      <c r="E6450" s="1"/>
      <c r="F6450" s="1"/>
    </row>
    <row r="6451" spans="1:6">
      <c r="A6451" s="1"/>
      <c r="B6451"/>
      <c r="C6451" s="1"/>
      <c r="D6451" s="1"/>
      <c r="E6451" s="1"/>
      <c r="F6451" s="1"/>
    </row>
    <row r="6452" spans="1:6">
      <c r="A6452" s="1"/>
      <c r="B6452"/>
      <c r="C6452" s="1"/>
      <c r="D6452" s="1"/>
      <c r="E6452" s="1"/>
      <c r="F6452" s="1"/>
    </row>
    <row r="6453" spans="1:6">
      <c r="A6453" s="1"/>
      <c r="B6453"/>
      <c r="C6453" s="1"/>
      <c r="D6453" s="1"/>
      <c r="E6453" s="1"/>
      <c r="F6453" s="1"/>
    </row>
    <row r="6454" spans="1:6">
      <c r="A6454" s="1"/>
      <c r="B6454"/>
      <c r="C6454" s="1"/>
      <c r="D6454" s="1"/>
      <c r="E6454" s="1"/>
      <c r="F6454" s="1"/>
    </row>
    <row r="6455" spans="1:6">
      <c r="A6455" s="1"/>
      <c r="B6455"/>
      <c r="C6455" s="1"/>
      <c r="D6455" s="1"/>
      <c r="E6455" s="1"/>
      <c r="F6455" s="1"/>
    </row>
    <row r="6456" spans="1:6">
      <c r="A6456" s="1"/>
      <c r="B6456"/>
      <c r="C6456" s="1"/>
      <c r="D6456" s="1"/>
      <c r="E6456" s="1"/>
      <c r="F6456" s="1"/>
    </row>
    <row r="6457" spans="1:6">
      <c r="A6457" s="1"/>
      <c r="B6457"/>
      <c r="C6457" s="1"/>
      <c r="D6457" s="1"/>
      <c r="E6457" s="1"/>
      <c r="F6457" s="1"/>
    </row>
    <row r="6458" spans="1:6">
      <c r="A6458" s="1"/>
      <c r="B6458"/>
      <c r="C6458" s="1"/>
      <c r="D6458" s="1"/>
      <c r="E6458" s="1"/>
      <c r="F6458" s="1"/>
    </row>
    <row r="6459" spans="1:6">
      <c r="A6459" s="1"/>
      <c r="B6459"/>
      <c r="C6459" s="1"/>
      <c r="D6459" s="1"/>
      <c r="E6459" s="1"/>
      <c r="F6459" s="1"/>
    </row>
    <row r="6460" spans="1:6">
      <c r="A6460" s="1"/>
      <c r="B6460"/>
      <c r="C6460" s="1"/>
      <c r="D6460" s="1"/>
      <c r="E6460" s="1"/>
      <c r="F6460" s="1"/>
    </row>
    <row r="6461" spans="1:6">
      <c r="A6461" s="1"/>
      <c r="B6461"/>
      <c r="C6461" s="1"/>
      <c r="D6461" s="1"/>
      <c r="E6461" s="1"/>
      <c r="F6461" s="1"/>
    </row>
    <row r="6462" spans="1:6">
      <c r="A6462" s="1"/>
      <c r="B6462"/>
      <c r="C6462" s="1"/>
      <c r="D6462" s="1"/>
      <c r="E6462" s="1"/>
      <c r="F6462" s="1"/>
    </row>
    <row r="6463" spans="1:6">
      <c r="A6463" s="1"/>
      <c r="B6463"/>
      <c r="C6463" s="1"/>
      <c r="D6463" s="1"/>
      <c r="E6463" s="1"/>
      <c r="F6463" s="1"/>
    </row>
    <row r="6464" spans="1:6">
      <c r="A6464" s="1"/>
      <c r="B6464"/>
      <c r="C6464" s="1"/>
      <c r="D6464" s="1"/>
      <c r="E6464" s="1"/>
      <c r="F6464" s="1"/>
    </row>
    <row r="6465" spans="1:6">
      <c r="A6465" s="1"/>
      <c r="B6465"/>
      <c r="C6465" s="1"/>
      <c r="D6465" s="1"/>
      <c r="E6465" s="1"/>
      <c r="F6465" s="1"/>
    </row>
    <row r="6466" spans="1:6">
      <c r="A6466" s="1"/>
      <c r="B6466"/>
      <c r="C6466" s="1"/>
      <c r="D6466" s="1"/>
      <c r="E6466" s="1"/>
      <c r="F6466" s="1"/>
    </row>
    <row r="6467" spans="1:6">
      <c r="A6467" s="1"/>
      <c r="B6467"/>
      <c r="C6467" s="1"/>
      <c r="D6467" s="1"/>
      <c r="E6467" s="1"/>
      <c r="F6467" s="1"/>
    </row>
    <row r="6468" spans="1:6">
      <c r="A6468" s="1"/>
      <c r="B6468"/>
      <c r="C6468" s="1"/>
      <c r="D6468" s="1"/>
      <c r="E6468" s="1"/>
      <c r="F6468" s="1"/>
    </row>
    <row r="6469" spans="1:6">
      <c r="A6469" s="1"/>
      <c r="B6469"/>
      <c r="C6469" s="1"/>
      <c r="D6469" s="1"/>
      <c r="E6469" s="1"/>
      <c r="F6469" s="1"/>
    </row>
    <row r="6470" spans="1:6">
      <c r="A6470" s="1"/>
      <c r="B6470"/>
      <c r="C6470" s="1"/>
      <c r="D6470" s="1"/>
      <c r="E6470" s="1"/>
      <c r="F6470" s="1"/>
    </row>
    <row r="6471" spans="1:6">
      <c r="A6471" s="1"/>
      <c r="B6471"/>
      <c r="C6471" s="1"/>
      <c r="D6471" s="1"/>
      <c r="E6471" s="1"/>
      <c r="F6471" s="1"/>
    </row>
    <row r="6472" spans="1:6">
      <c r="A6472" s="1"/>
      <c r="B6472"/>
      <c r="C6472" s="1"/>
      <c r="D6472" s="1"/>
      <c r="E6472" s="1"/>
      <c r="F6472" s="1"/>
    </row>
    <row r="6473" spans="1:6">
      <c r="A6473" s="1"/>
      <c r="B6473"/>
      <c r="C6473" s="1"/>
      <c r="D6473" s="1"/>
      <c r="E6473" s="1"/>
      <c r="F6473" s="1"/>
    </row>
    <row r="6474" spans="1:6">
      <c r="A6474" s="1"/>
      <c r="B6474"/>
      <c r="C6474" s="1"/>
      <c r="D6474" s="1"/>
      <c r="E6474" s="1"/>
      <c r="F6474" s="1"/>
    </row>
    <row r="6475" spans="1:6">
      <c r="A6475" s="1"/>
      <c r="B6475"/>
      <c r="C6475" s="1"/>
      <c r="D6475" s="1"/>
      <c r="E6475" s="1"/>
      <c r="F6475" s="1"/>
    </row>
    <row r="6476" spans="1:6">
      <c r="A6476" s="1"/>
      <c r="B6476"/>
      <c r="C6476" s="1"/>
      <c r="D6476" s="1"/>
      <c r="E6476" s="1"/>
      <c r="F6476" s="1"/>
    </row>
    <row r="6477" spans="1:6">
      <c r="A6477" s="1"/>
      <c r="B6477"/>
      <c r="C6477" s="1"/>
      <c r="D6477" s="1"/>
      <c r="E6477" s="1"/>
      <c r="F6477" s="1"/>
    </row>
    <row r="6478" spans="1:6">
      <c r="A6478" s="1"/>
      <c r="B6478"/>
      <c r="C6478" s="1"/>
      <c r="D6478" s="1"/>
      <c r="E6478" s="1"/>
      <c r="F6478" s="1"/>
    </row>
    <row r="6479" spans="1:6">
      <c r="A6479" s="1"/>
      <c r="B6479"/>
      <c r="C6479" s="1"/>
      <c r="D6479" s="1"/>
      <c r="E6479" s="1"/>
      <c r="F6479" s="1"/>
    </row>
    <row r="6480" spans="1:6">
      <c r="A6480" s="1"/>
      <c r="B6480"/>
      <c r="C6480" s="1"/>
      <c r="D6480" s="1"/>
      <c r="E6480" s="1"/>
      <c r="F6480" s="1"/>
    </row>
    <row r="6481" spans="1:6">
      <c r="A6481" s="1"/>
      <c r="B6481"/>
      <c r="C6481" s="1"/>
      <c r="D6481" s="1"/>
      <c r="E6481" s="1"/>
      <c r="F6481" s="1"/>
    </row>
    <row r="6482" spans="1:6">
      <c r="A6482" s="1"/>
      <c r="B6482"/>
      <c r="C6482" s="1"/>
      <c r="D6482" s="1"/>
      <c r="E6482" s="1"/>
      <c r="F6482" s="1"/>
    </row>
    <row r="6483" spans="1:6">
      <c r="A6483" s="1"/>
      <c r="B6483"/>
      <c r="C6483" s="1"/>
      <c r="D6483" s="1"/>
      <c r="E6483" s="1"/>
      <c r="F6483" s="1"/>
    </row>
    <row r="6484" spans="1:6">
      <c r="A6484" s="1"/>
      <c r="B6484"/>
      <c r="C6484" s="1"/>
      <c r="D6484" s="1"/>
      <c r="E6484" s="1"/>
      <c r="F6484" s="1"/>
    </row>
    <row r="6485" spans="1:6">
      <c r="A6485" s="1"/>
      <c r="B6485"/>
      <c r="C6485" s="1"/>
      <c r="D6485" s="1"/>
      <c r="E6485" s="1"/>
      <c r="F6485" s="1"/>
    </row>
    <row r="6486" spans="1:6">
      <c r="A6486" s="1"/>
      <c r="B6486"/>
      <c r="C6486" s="1"/>
      <c r="D6486" s="1"/>
      <c r="E6486" s="1"/>
      <c r="F6486" s="1"/>
    </row>
    <row r="6487" spans="1:6">
      <c r="A6487" s="1"/>
      <c r="B6487"/>
      <c r="C6487" s="1"/>
      <c r="D6487" s="1"/>
      <c r="E6487" s="1"/>
      <c r="F6487" s="1"/>
    </row>
    <row r="6488" spans="1:6">
      <c r="A6488" s="1"/>
      <c r="B6488"/>
      <c r="C6488" s="1"/>
      <c r="D6488" s="1"/>
      <c r="E6488" s="1"/>
      <c r="F6488" s="1"/>
    </row>
    <row r="6489" spans="1:6">
      <c r="A6489" s="1"/>
      <c r="B6489"/>
      <c r="C6489" s="1"/>
      <c r="D6489" s="1"/>
      <c r="E6489" s="1"/>
      <c r="F6489" s="1"/>
    </row>
    <row r="6490" spans="1:6">
      <c r="A6490" s="1"/>
      <c r="B6490"/>
      <c r="C6490" s="1"/>
      <c r="D6490" s="1"/>
      <c r="E6490" s="1"/>
      <c r="F6490" s="1"/>
    </row>
    <row r="6491" spans="1:6">
      <c r="A6491" s="1"/>
      <c r="B6491"/>
      <c r="C6491" s="1"/>
      <c r="D6491" s="1"/>
      <c r="E6491" s="1"/>
      <c r="F6491" s="1"/>
    </row>
    <row r="6492" spans="1:6">
      <c r="A6492" s="1"/>
      <c r="B6492"/>
      <c r="C6492" s="1"/>
      <c r="D6492" s="1"/>
      <c r="E6492" s="1"/>
      <c r="F6492" s="1"/>
    </row>
    <row r="6493" spans="1:6">
      <c r="A6493" s="1"/>
      <c r="B6493"/>
      <c r="C6493" s="1"/>
      <c r="D6493" s="1"/>
      <c r="E6493" s="1"/>
      <c r="F6493" s="1"/>
    </row>
    <row r="6494" spans="1:6">
      <c r="A6494" s="1"/>
      <c r="B6494"/>
      <c r="C6494" s="1"/>
      <c r="D6494" s="1"/>
      <c r="E6494" s="1"/>
      <c r="F6494" s="1"/>
    </row>
    <row r="6495" spans="1:6">
      <c r="A6495" s="1"/>
      <c r="B6495"/>
      <c r="C6495" s="1"/>
      <c r="D6495" s="1"/>
      <c r="E6495" s="1"/>
      <c r="F6495" s="1"/>
    </row>
    <row r="6496" spans="1:6">
      <c r="A6496" s="1"/>
      <c r="B6496"/>
      <c r="C6496" s="1"/>
      <c r="D6496" s="1"/>
      <c r="E6496" s="1"/>
      <c r="F6496" s="1"/>
    </row>
    <row r="6497" spans="1:6">
      <c r="A6497" s="1"/>
      <c r="B6497"/>
      <c r="C6497" s="1"/>
      <c r="D6497" s="1"/>
      <c r="E6497" s="1"/>
      <c r="F6497" s="1"/>
    </row>
    <row r="6498" spans="1:6">
      <c r="A6498" s="1"/>
      <c r="B6498"/>
      <c r="C6498" s="1"/>
      <c r="D6498" s="1"/>
      <c r="E6498" s="1"/>
      <c r="F6498" s="1"/>
    </row>
    <row r="6499" spans="1:6">
      <c r="A6499" s="1"/>
      <c r="B6499"/>
      <c r="C6499" s="1"/>
      <c r="D6499" s="1"/>
      <c r="E6499" s="1"/>
      <c r="F6499" s="1"/>
    </row>
    <row r="6500" spans="1:6">
      <c r="A6500" s="1"/>
      <c r="B6500"/>
      <c r="C6500" s="1"/>
      <c r="D6500" s="1"/>
      <c r="E6500" s="1"/>
      <c r="F6500" s="1"/>
    </row>
    <row r="6501" spans="1:6">
      <c r="A6501" s="1"/>
      <c r="B6501"/>
      <c r="C6501" s="1"/>
      <c r="D6501" s="1"/>
      <c r="E6501" s="1"/>
      <c r="F6501" s="1"/>
    </row>
    <row r="6502" spans="1:6">
      <c r="A6502" s="1"/>
      <c r="B6502"/>
      <c r="C6502" s="1"/>
      <c r="D6502" s="1"/>
      <c r="E6502" s="1"/>
      <c r="F6502" s="1"/>
    </row>
    <row r="6503" spans="1:6">
      <c r="A6503" s="1"/>
      <c r="B6503"/>
      <c r="C6503" s="1"/>
      <c r="D6503" s="1"/>
      <c r="E6503" s="1"/>
      <c r="F6503" s="1"/>
    </row>
    <row r="6504" spans="1:6">
      <c r="A6504" s="1"/>
      <c r="B6504"/>
      <c r="C6504" s="1"/>
      <c r="D6504" s="1"/>
      <c r="E6504" s="1"/>
      <c r="F6504" s="1"/>
    </row>
    <row r="6505" spans="1:6">
      <c r="A6505" s="1"/>
      <c r="B6505"/>
      <c r="C6505" s="1"/>
      <c r="D6505" s="1"/>
      <c r="E6505" s="1"/>
      <c r="F6505" s="1"/>
    </row>
    <row r="6506" spans="1:6">
      <c r="A6506" s="1"/>
      <c r="B6506"/>
      <c r="C6506" s="1"/>
      <c r="D6506" s="1"/>
      <c r="E6506" s="1"/>
      <c r="F6506" s="1"/>
    </row>
    <row r="6507" spans="1:6">
      <c r="A6507" s="1"/>
      <c r="B6507"/>
      <c r="C6507" s="1"/>
      <c r="D6507" s="1"/>
      <c r="E6507" s="1"/>
      <c r="F6507" s="1"/>
    </row>
    <row r="6508" spans="1:6">
      <c r="A6508" s="1"/>
      <c r="B6508"/>
      <c r="C6508" s="1"/>
      <c r="D6508" s="1"/>
      <c r="E6508" s="1"/>
      <c r="F6508" s="1"/>
    </row>
    <row r="6509" spans="1:6">
      <c r="A6509" s="1"/>
      <c r="B6509"/>
      <c r="C6509" s="1"/>
      <c r="D6509" s="1"/>
      <c r="E6509" s="1"/>
      <c r="F6509" s="1"/>
    </row>
    <row r="6510" spans="1:6">
      <c r="A6510" s="1"/>
      <c r="B6510"/>
      <c r="C6510" s="1"/>
      <c r="D6510" s="1"/>
      <c r="E6510" s="1"/>
      <c r="F6510" s="1"/>
    </row>
    <row r="6511" spans="1:6">
      <c r="A6511" s="1"/>
      <c r="B6511"/>
      <c r="C6511" s="1"/>
      <c r="D6511" s="1"/>
      <c r="E6511" s="1"/>
      <c r="F6511" s="1"/>
    </row>
    <row r="6512" spans="1:6">
      <c r="A6512" s="1"/>
      <c r="B6512"/>
      <c r="C6512" s="1"/>
      <c r="D6512" s="1"/>
      <c r="E6512" s="1"/>
      <c r="F6512" s="1"/>
    </row>
    <row r="6513" spans="1:6">
      <c r="A6513" s="1"/>
      <c r="B6513"/>
      <c r="C6513" s="1"/>
      <c r="D6513" s="1"/>
      <c r="E6513" s="1"/>
      <c r="F6513" s="1"/>
    </row>
    <row r="6514" spans="1:6">
      <c r="A6514" s="1"/>
      <c r="B6514"/>
      <c r="C6514" s="1"/>
      <c r="D6514" s="1"/>
      <c r="E6514" s="1"/>
      <c r="F6514" s="1"/>
    </row>
    <row r="6515" spans="1:6">
      <c r="A6515" s="1"/>
      <c r="B6515"/>
      <c r="C6515" s="1"/>
      <c r="D6515" s="1"/>
      <c r="E6515" s="1"/>
      <c r="F6515" s="1"/>
    </row>
    <row r="6516" spans="1:6">
      <c r="A6516" s="1"/>
      <c r="B6516"/>
      <c r="C6516" s="1"/>
      <c r="D6516" s="1"/>
      <c r="E6516" s="1"/>
      <c r="F6516" s="1"/>
    </row>
    <row r="6517" spans="1:6">
      <c r="A6517" s="1"/>
      <c r="B6517"/>
      <c r="C6517" s="1"/>
      <c r="D6517" s="1"/>
      <c r="E6517" s="1"/>
      <c r="F6517" s="1"/>
    </row>
    <row r="6518" spans="1:6">
      <c r="A6518" s="1"/>
      <c r="B6518"/>
      <c r="C6518" s="1"/>
      <c r="D6518" s="1"/>
      <c r="E6518" s="1"/>
      <c r="F6518" s="1"/>
    </row>
    <row r="6519" spans="1:6">
      <c r="A6519" s="1"/>
      <c r="B6519"/>
      <c r="C6519" s="1"/>
      <c r="D6519" s="1"/>
      <c r="E6519" s="1"/>
      <c r="F6519" s="1"/>
    </row>
    <row r="6520" spans="1:6">
      <c r="A6520" s="1"/>
      <c r="B6520"/>
      <c r="C6520" s="1"/>
      <c r="D6520" s="1"/>
      <c r="E6520" s="1"/>
      <c r="F6520" s="1"/>
    </row>
    <row r="6521" spans="1:6">
      <c r="A6521" s="1"/>
      <c r="B6521"/>
      <c r="C6521" s="1"/>
      <c r="D6521" s="1"/>
      <c r="E6521" s="1"/>
      <c r="F6521" s="1"/>
    </row>
    <row r="6522" spans="1:6">
      <c r="A6522" s="1"/>
      <c r="B6522"/>
      <c r="C6522" s="1"/>
      <c r="D6522" s="1"/>
      <c r="E6522" s="1"/>
      <c r="F6522" s="1"/>
    </row>
    <row r="6523" spans="1:6">
      <c r="A6523" s="1"/>
      <c r="B6523"/>
      <c r="C6523" s="1"/>
      <c r="D6523" s="1"/>
      <c r="E6523" s="1"/>
      <c r="F6523" s="1"/>
    </row>
    <row r="6524" spans="1:6">
      <c r="A6524" s="1"/>
      <c r="B6524"/>
      <c r="C6524" s="1"/>
      <c r="D6524" s="1"/>
      <c r="E6524" s="1"/>
      <c r="F6524" s="1"/>
    </row>
    <row r="6525" spans="1:6">
      <c r="A6525" s="1"/>
      <c r="B6525"/>
      <c r="C6525" s="1"/>
      <c r="D6525" s="1"/>
      <c r="E6525" s="1"/>
      <c r="F6525" s="1"/>
    </row>
    <row r="6526" spans="1:6">
      <c r="A6526" s="1"/>
      <c r="B6526"/>
      <c r="C6526" s="1"/>
      <c r="D6526" s="1"/>
      <c r="E6526" s="1"/>
      <c r="F6526" s="1"/>
    </row>
    <row r="6527" spans="1:6">
      <c r="A6527" s="1"/>
      <c r="B6527"/>
      <c r="C6527" s="1"/>
      <c r="D6527" s="1"/>
      <c r="E6527" s="1"/>
      <c r="F6527" s="1"/>
    </row>
    <row r="6528" spans="1:6">
      <c r="A6528" s="1"/>
      <c r="B6528"/>
      <c r="C6528" s="1"/>
      <c r="D6528" s="1"/>
      <c r="E6528" s="1"/>
      <c r="F6528" s="1"/>
    </row>
    <row r="6529" spans="1:6">
      <c r="A6529" s="1"/>
      <c r="B6529"/>
      <c r="C6529" s="1"/>
      <c r="D6529" s="1"/>
      <c r="E6529" s="1"/>
      <c r="F6529" s="1"/>
    </row>
    <row r="6530" spans="1:6">
      <c r="A6530" s="1"/>
      <c r="B6530"/>
      <c r="C6530" s="1"/>
      <c r="D6530" s="1"/>
      <c r="E6530" s="1"/>
      <c r="F6530" s="1"/>
    </row>
    <row r="6531" spans="1:6">
      <c r="A6531" s="1"/>
      <c r="B6531"/>
      <c r="C6531" s="1"/>
      <c r="D6531" s="1"/>
      <c r="E6531" s="1"/>
      <c r="F6531" s="1"/>
    </row>
    <row r="6532" spans="1:6">
      <c r="A6532" s="1"/>
      <c r="B6532"/>
      <c r="C6532" s="1"/>
      <c r="D6532" s="1"/>
      <c r="E6532" s="1"/>
      <c r="F6532" s="1"/>
    </row>
    <row r="6533" spans="1:6">
      <c r="A6533" s="1"/>
      <c r="B6533"/>
      <c r="C6533" s="1"/>
      <c r="D6533" s="1"/>
      <c r="E6533" s="1"/>
      <c r="F6533" s="1"/>
    </row>
    <row r="6534" spans="1:6">
      <c r="A6534" s="1"/>
      <c r="B6534"/>
      <c r="C6534" s="1"/>
      <c r="D6534" s="1"/>
      <c r="E6534" s="1"/>
      <c r="F6534" s="1"/>
    </row>
    <row r="6535" spans="1:6">
      <c r="A6535" s="1"/>
      <c r="B6535"/>
      <c r="C6535" s="1"/>
      <c r="D6535" s="1"/>
      <c r="E6535" s="1"/>
      <c r="F6535" s="1"/>
    </row>
    <row r="6536" spans="1:6">
      <c r="A6536" s="1"/>
      <c r="B6536"/>
      <c r="C6536" s="1"/>
      <c r="D6536" s="1"/>
      <c r="E6536" s="1"/>
      <c r="F6536" s="1"/>
    </row>
    <row r="6537" spans="1:6">
      <c r="A6537" s="1"/>
      <c r="B6537"/>
      <c r="C6537" s="1"/>
      <c r="D6537" s="1"/>
      <c r="E6537" s="1"/>
      <c r="F6537" s="1"/>
    </row>
    <row r="6538" spans="1:6">
      <c r="A6538" s="1"/>
      <c r="B6538"/>
      <c r="C6538" s="1"/>
      <c r="D6538" s="1"/>
      <c r="E6538" s="1"/>
      <c r="F6538" s="1"/>
    </row>
    <row r="6539" spans="1:6">
      <c r="A6539" s="1"/>
      <c r="B6539"/>
      <c r="C6539" s="1"/>
      <c r="D6539" s="1"/>
      <c r="E6539" s="1"/>
      <c r="F6539" s="1"/>
    </row>
    <row r="6540" spans="1:6">
      <c r="A6540" s="1"/>
      <c r="B6540"/>
      <c r="C6540" s="1"/>
      <c r="D6540" s="1"/>
      <c r="E6540" s="1"/>
      <c r="F6540" s="1"/>
    </row>
    <row r="6541" spans="1:6">
      <c r="A6541" s="1"/>
      <c r="B6541"/>
      <c r="C6541" s="1"/>
      <c r="D6541" s="1"/>
      <c r="E6541" s="1"/>
      <c r="F6541" s="1"/>
    </row>
    <row r="6542" spans="1:6">
      <c r="A6542" s="1"/>
      <c r="B6542"/>
      <c r="C6542" s="1"/>
      <c r="D6542" s="1"/>
      <c r="E6542" s="1"/>
      <c r="F6542" s="1"/>
    </row>
    <row r="6543" spans="1:6">
      <c r="A6543" s="1"/>
      <c r="B6543"/>
      <c r="C6543" s="1"/>
      <c r="D6543" s="1"/>
      <c r="E6543" s="1"/>
      <c r="F6543" s="1"/>
    </row>
    <row r="6544" spans="1:6">
      <c r="A6544" s="1"/>
      <c r="B6544"/>
      <c r="C6544" s="1"/>
      <c r="D6544" s="1"/>
      <c r="E6544" s="1"/>
      <c r="F6544" s="1"/>
    </row>
    <row r="6545" spans="1:6">
      <c r="A6545" s="1"/>
      <c r="B6545"/>
      <c r="C6545" s="1"/>
      <c r="D6545" s="1"/>
      <c r="E6545" s="1"/>
      <c r="F6545" s="1"/>
    </row>
    <row r="6546" spans="1:6">
      <c r="A6546" s="1"/>
      <c r="B6546"/>
      <c r="C6546" s="1"/>
      <c r="D6546" s="1"/>
      <c r="E6546" s="1"/>
      <c r="F6546" s="1"/>
    </row>
    <row r="6547" spans="1:6">
      <c r="A6547" s="1"/>
      <c r="B6547"/>
      <c r="C6547" s="1"/>
      <c r="D6547" s="1"/>
      <c r="E6547" s="1"/>
      <c r="F6547" s="1"/>
    </row>
    <row r="6548" spans="1:6">
      <c r="A6548" s="1"/>
      <c r="B6548"/>
      <c r="C6548" s="1"/>
      <c r="D6548" s="1"/>
      <c r="E6548" s="1"/>
      <c r="F6548" s="1"/>
    </row>
    <row r="6549" spans="1:6">
      <c r="A6549" s="1"/>
      <c r="B6549"/>
      <c r="C6549" s="1"/>
      <c r="D6549" s="1"/>
      <c r="E6549" s="1"/>
      <c r="F6549" s="1"/>
    </row>
    <row r="6550" spans="1:6">
      <c r="A6550" s="1"/>
      <c r="B6550"/>
      <c r="C6550" s="1"/>
      <c r="D6550" s="1"/>
      <c r="E6550" s="1"/>
      <c r="F6550" s="1"/>
    </row>
    <row r="6551" spans="1:6">
      <c r="A6551" s="1"/>
      <c r="B6551"/>
      <c r="C6551" s="1"/>
      <c r="D6551" s="1"/>
      <c r="E6551" s="1"/>
      <c r="F6551" s="1"/>
    </row>
    <row r="6552" spans="1:6">
      <c r="A6552" s="1"/>
      <c r="B6552"/>
      <c r="C6552" s="1"/>
      <c r="D6552" s="1"/>
      <c r="E6552" s="1"/>
      <c r="F6552" s="1"/>
    </row>
    <row r="6553" spans="1:6">
      <c r="A6553" s="1"/>
      <c r="B6553"/>
      <c r="C6553" s="1"/>
      <c r="D6553" s="1"/>
      <c r="E6553" s="1"/>
      <c r="F6553" s="1"/>
    </row>
    <row r="6554" spans="1:6">
      <c r="A6554" s="1"/>
      <c r="B6554"/>
      <c r="C6554" s="1"/>
      <c r="D6554" s="1"/>
      <c r="E6554" s="1"/>
      <c r="F6554" s="1"/>
    </row>
    <row r="6555" spans="1:6">
      <c r="A6555" s="1"/>
      <c r="B6555"/>
      <c r="C6555" s="1"/>
      <c r="D6555" s="1"/>
      <c r="E6555" s="1"/>
      <c r="F6555" s="1"/>
    </row>
    <row r="6556" spans="1:6">
      <c r="A6556" s="1"/>
      <c r="B6556"/>
      <c r="C6556" s="1"/>
      <c r="D6556" s="1"/>
      <c r="E6556" s="1"/>
      <c r="F6556" s="1"/>
    </row>
    <row r="6557" spans="1:6">
      <c r="A6557" s="1"/>
      <c r="B6557"/>
      <c r="C6557" s="1"/>
      <c r="D6557" s="1"/>
      <c r="E6557" s="1"/>
      <c r="F6557" s="1"/>
    </row>
    <row r="6558" spans="1:6">
      <c r="A6558" s="1"/>
      <c r="B6558"/>
      <c r="C6558" s="1"/>
      <c r="D6558" s="1"/>
      <c r="E6558" s="1"/>
      <c r="F6558" s="1"/>
    </row>
    <row r="6559" spans="1:6">
      <c r="A6559" s="1"/>
      <c r="B6559"/>
      <c r="C6559" s="1"/>
      <c r="D6559" s="1"/>
      <c r="E6559" s="1"/>
      <c r="F6559" s="1"/>
    </row>
    <row r="6560" spans="1:6">
      <c r="A6560" s="1"/>
      <c r="B6560"/>
      <c r="C6560" s="1"/>
      <c r="D6560" s="1"/>
      <c r="E6560" s="1"/>
      <c r="F6560" s="1"/>
    </row>
    <row r="6561" spans="1:6">
      <c r="A6561" s="1"/>
      <c r="B6561"/>
      <c r="C6561" s="1"/>
      <c r="D6561" s="1"/>
      <c r="E6561" s="1"/>
      <c r="F6561" s="1"/>
    </row>
    <row r="6562" spans="1:6">
      <c r="A6562" s="1"/>
      <c r="B6562"/>
      <c r="C6562" s="1"/>
      <c r="D6562" s="1"/>
      <c r="E6562" s="1"/>
      <c r="F6562" s="1"/>
    </row>
    <row r="6563" spans="1:6">
      <c r="A6563" s="1"/>
      <c r="B6563"/>
      <c r="C6563" s="1"/>
      <c r="D6563" s="1"/>
      <c r="E6563" s="1"/>
      <c r="F6563" s="1"/>
    </row>
    <row r="6564" spans="1:6">
      <c r="A6564" s="1"/>
      <c r="B6564"/>
      <c r="C6564" s="1"/>
      <c r="D6564" s="1"/>
      <c r="E6564" s="1"/>
      <c r="F6564" s="1"/>
    </row>
    <row r="6565" spans="1:6">
      <c r="A6565" s="1"/>
      <c r="B6565"/>
      <c r="C6565" s="1"/>
      <c r="D6565" s="1"/>
      <c r="E6565" s="1"/>
      <c r="F6565" s="1"/>
    </row>
    <row r="6566" spans="1:6">
      <c r="A6566" s="1"/>
      <c r="B6566"/>
      <c r="C6566" s="1"/>
      <c r="D6566" s="1"/>
      <c r="E6566" s="1"/>
      <c r="F6566" s="1"/>
    </row>
    <row r="6567" spans="1:6">
      <c r="A6567" s="1"/>
      <c r="B6567"/>
      <c r="C6567" s="1"/>
      <c r="D6567" s="1"/>
      <c r="E6567" s="1"/>
      <c r="F6567" s="1"/>
    </row>
    <row r="6568" spans="1:6">
      <c r="A6568" s="1"/>
      <c r="B6568"/>
      <c r="C6568" s="1"/>
      <c r="D6568" s="1"/>
      <c r="E6568" s="1"/>
      <c r="F6568" s="1"/>
    </row>
    <row r="6569" spans="1:6">
      <c r="A6569" s="1"/>
      <c r="B6569"/>
      <c r="C6569" s="1"/>
      <c r="D6569" s="1"/>
      <c r="E6569" s="1"/>
      <c r="F6569" s="1"/>
    </row>
    <row r="6570" spans="1:6">
      <c r="A6570" s="1"/>
      <c r="B6570"/>
      <c r="C6570" s="1"/>
      <c r="D6570" s="1"/>
      <c r="E6570" s="1"/>
      <c r="F6570" s="1"/>
    </row>
    <row r="6571" spans="1:6">
      <c r="A6571" s="1"/>
      <c r="B6571"/>
      <c r="C6571" s="1"/>
      <c r="D6571" s="1"/>
      <c r="E6571" s="1"/>
      <c r="F6571" s="1"/>
    </row>
    <row r="6572" spans="1:6">
      <c r="A6572" s="1"/>
      <c r="B6572"/>
      <c r="C6572" s="1"/>
      <c r="D6572" s="1"/>
      <c r="E6572" s="1"/>
      <c r="F6572" s="1"/>
    </row>
    <row r="6573" spans="1:6">
      <c r="A6573" s="1"/>
      <c r="B6573"/>
      <c r="C6573" s="1"/>
      <c r="D6573" s="1"/>
      <c r="E6573" s="1"/>
      <c r="F6573" s="1"/>
    </row>
    <row r="6574" spans="1:6">
      <c r="A6574" s="1"/>
      <c r="B6574"/>
      <c r="C6574" s="1"/>
      <c r="D6574" s="1"/>
      <c r="E6574" s="1"/>
      <c r="F6574" s="1"/>
    </row>
    <row r="6575" spans="1:6">
      <c r="A6575" s="1"/>
      <c r="B6575"/>
      <c r="C6575" s="1"/>
      <c r="D6575" s="1"/>
      <c r="E6575" s="1"/>
      <c r="F6575" s="1"/>
    </row>
    <row r="6576" spans="1:6">
      <c r="A6576" s="1"/>
      <c r="B6576"/>
      <c r="C6576" s="1"/>
      <c r="D6576" s="1"/>
      <c r="E6576" s="1"/>
      <c r="F6576" s="1"/>
    </row>
    <row r="6577" spans="1:6">
      <c r="A6577" s="1"/>
      <c r="B6577"/>
      <c r="C6577" s="1"/>
      <c r="D6577" s="1"/>
      <c r="E6577" s="1"/>
      <c r="F6577" s="1"/>
    </row>
    <row r="6578" spans="1:6">
      <c r="A6578" s="1"/>
      <c r="B6578"/>
      <c r="C6578" s="1"/>
      <c r="D6578" s="1"/>
      <c r="E6578" s="1"/>
      <c r="F6578" s="1"/>
    </row>
    <row r="6579" spans="1:6">
      <c r="A6579" s="1"/>
      <c r="B6579"/>
      <c r="C6579" s="1"/>
      <c r="D6579" s="1"/>
      <c r="E6579" s="1"/>
      <c r="F6579" s="1"/>
    </row>
    <row r="6580" spans="1:6">
      <c r="A6580" s="1"/>
      <c r="B6580"/>
      <c r="C6580" s="1"/>
      <c r="D6580" s="1"/>
      <c r="E6580" s="1"/>
      <c r="F6580" s="1"/>
    </row>
    <row r="6581" spans="1:6">
      <c r="A6581" s="1"/>
      <c r="B6581"/>
      <c r="C6581" s="1"/>
      <c r="D6581" s="1"/>
      <c r="E6581" s="1"/>
      <c r="F6581" s="1"/>
    </row>
    <row r="6582" spans="1:6">
      <c r="A6582" s="1"/>
      <c r="B6582"/>
      <c r="C6582" s="1"/>
      <c r="D6582" s="1"/>
      <c r="E6582" s="1"/>
      <c r="F6582" s="1"/>
    </row>
    <row r="6583" spans="1:6">
      <c r="A6583" s="1"/>
      <c r="B6583"/>
      <c r="C6583" s="1"/>
      <c r="D6583" s="1"/>
      <c r="E6583" s="1"/>
      <c r="F6583" s="1"/>
    </row>
    <row r="6584" spans="1:6">
      <c r="A6584" s="1"/>
      <c r="B6584"/>
      <c r="C6584" s="1"/>
      <c r="D6584" s="1"/>
      <c r="E6584" s="1"/>
      <c r="F6584" s="1"/>
    </row>
    <row r="6585" spans="1:6">
      <c r="A6585" s="1"/>
      <c r="B6585"/>
      <c r="C6585" s="1"/>
      <c r="D6585" s="1"/>
      <c r="E6585" s="1"/>
      <c r="F6585" s="1"/>
    </row>
    <row r="6586" spans="1:6">
      <c r="A6586" s="1"/>
      <c r="B6586"/>
      <c r="C6586" s="1"/>
      <c r="D6586" s="1"/>
      <c r="E6586" s="1"/>
      <c r="F6586" s="1"/>
    </row>
    <row r="6587" spans="1:6">
      <c r="A6587" s="1"/>
      <c r="B6587"/>
      <c r="C6587" s="1"/>
      <c r="D6587" s="1"/>
      <c r="E6587" s="1"/>
      <c r="F6587" s="1"/>
    </row>
    <row r="6588" spans="1:6">
      <c r="A6588" s="1"/>
      <c r="B6588"/>
      <c r="C6588" s="1"/>
      <c r="D6588" s="1"/>
      <c r="E6588" s="1"/>
      <c r="F6588" s="1"/>
    </row>
    <row r="6589" spans="1:6">
      <c r="A6589" s="1"/>
      <c r="B6589"/>
      <c r="C6589" s="1"/>
      <c r="D6589" s="1"/>
      <c r="E6589" s="1"/>
      <c r="F6589" s="1"/>
    </row>
    <row r="6590" spans="1:6">
      <c r="A6590" s="1"/>
      <c r="B6590"/>
      <c r="C6590" s="1"/>
      <c r="D6590" s="1"/>
      <c r="E6590" s="1"/>
      <c r="F6590" s="1"/>
    </row>
    <row r="6591" spans="1:6">
      <c r="A6591" s="1"/>
      <c r="B6591"/>
      <c r="C6591" s="1"/>
      <c r="D6591" s="1"/>
      <c r="E6591" s="1"/>
      <c r="F6591" s="1"/>
    </row>
    <row r="6592" spans="1:6">
      <c r="A6592" s="1"/>
      <c r="B6592"/>
      <c r="C6592" s="1"/>
      <c r="D6592" s="1"/>
      <c r="E6592" s="1"/>
      <c r="F6592" s="1"/>
    </row>
    <row r="6593" spans="1:6">
      <c r="A6593" s="1"/>
      <c r="B6593"/>
      <c r="C6593" s="1"/>
      <c r="D6593" s="1"/>
      <c r="E6593" s="1"/>
      <c r="F6593" s="1"/>
    </row>
    <row r="6594" spans="1:6">
      <c r="A6594" s="1"/>
      <c r="B6594"/>
      <c r="C6594" s="1"/>
      <c r="D6594" s="1"/>
      <c r="E6594" s="1"/>
      <c r="F6594" s="1"/>
    </row>
    <row r="6595" spans="1:6">
      <c r="A6595" s="1"/>
      <c r="B6595"/>
      <c r="C6595" s="1"/>
      <c r="D6595" s="1"/>
      <c r="E6595" s="1"/>
      <c r="F6595" s="1"/>
    </row>
    <row r="6596" spans="1:6">
      <c r="A6596" s="1"/>
      <c r="B6596"/>
      <c r="C6596" s="1"/>
      <c r="D6596" s="1"/>
      <c r="E6596" s="1"/>
      <c r="F6596" s="1"/>
    </row>
    <row r="6597" spans="1:6">
      <c r="A6597" s="1"/>
      <c r="B6597"/>
      <c r="C6597" s="1"/>
      <c r="D6597" s="1"/>
      <c r="E6597" s="1"/>
      <c r="F6597" s="1"/>
    </row>
    <row r="6598" spans="1:6">
      <c r="A6598" s="1"/>
      <c r="B6598"/>
      <c r="C6598" s="1"/>
      <c r="D6598" s="1"/>
      <c r="E6598" s="1"/>
      <c r="F6598" s="1"/>
    </row>
    <row r="6599" spans="1:6">
      <c r="A6599" s="1"/>
      <c r="B6599"/>
      <c r="C6599" s="1"/>
      <c r="D6599" s="1"/>
      <c r="E6599" s="1"/>
      <c r="F6599" s="1"/>
    </row>
    <row r="6600" spans="1:6">
      <c r="A6600" s="1"/>
      <c r="B6600"/>
      <c r="C6600" s="1"/>
      <c r="D6600" s="1"/>
      <c r="E6600" s="1"/>
      <c r="F6600" s="1"/>
    </row>
    <row r="6601" spans="1:6">
      <c r="A6601" s="1"/>
      <c r="B6601"/>
      <c r="C6601" s="1"/>
      <c r="D6601" s="1"/>
      <c r="E6601" s="1"/>
      <c r="F6601" s="1"/>
    </row>
    <row r="6602" spans="1:6">
      <c r="A6602" s="1"/>
      <c r="B6602"/>
      <c r="C6602" s="1"/>
      <c r="D6602" s="1"/>
      <c r="E6602" s="1"/>
      <c r="F6602" s="1"/>
    </row>
    <row r="6603" spans="1:6">
      <c r="A6603" s="1"/>
      <c r="B6603"/>
      <c r="C6603" s="1"/>
      <c r="D6603" s="1"/>
      <c r="E6603" s="1"/>
      <c r="F6603" s="1"/>
    </row>
    <row r="6604" spans="1:6">
      <c r="A6604" s="1"/>
      <c r="B6604"/>
      <c r="C6604" s="1"/>
      <c r="D6604" s="1"/>
      <c r="E6604" s="1"/>
      <c r="F6604" s="1"/>
    </row>
    <row r="6605" spans="1:6">
      <c r="A6605" s="1"/>
      <c r="B6605"/>
      <c r="C6605" s="1"/>
      <c r="D6605" s="1"/>
      <c r="E6605" s="1"/>
      <c r="F6605" s="1"/>
    </row>
    <row r="6606" spans="1:6">
      <c r="A6606" s="1"/>
      <c r="B6606"/>
      <c r="C6606" s="1"/>
      <c r="D6606" s="1"/>
      <c r="E6606" s="1"/>
      <c r="F6606" s="1"/>
    </row>
    <row r="6607" spans="1:6">
      <c r="A6607" s="1"/>
      <c r="B6607"/>
      <c r="C6607" s="1"/>
      <c r="D6607" s="1"/>
      <c r="E6607" s="1"/>
      <c r="F6607" s="1"/>
    </row>
    <row r="6608" spans="1:6">
      <c r="A6608" s="1"/>
      <c r="B6608"/>
      <c r="C6608" s="1"/>
      <c r="D6608" s="1"/>
      <c r="E6608" s="1"/>
      <c r="F6608" s="1"/>
    </row>
    <row r="6609" spans="1:6">
      <c r="A6609" s="1"/>
      <c r="B6609"/>
      <c r="C6609" s="1"/>
      <c r="D6609" s="1"/>
      <c r="E6609" s="1"/>
      <c r="F6609" s="1"/>
    </row>
    <row r="6610" spans="1:6">
      <c r="A6610" s="1"/>
      <c r="B6610"/>
      <c r="C6610" s="1"/>
      <c r="D6610" s="1"/>
      <c r="E6610" s="1"/>
      <c r="F6610" s="1"/>
    </row>
    <row r="6611" spans="1:6">
      <c r="A6611" s="1"/>
      <c r="B6611"/>
      <c r="C6611" s="1"/>
      <c r="D6611" s="1"/>
      <c r="E6611" s="1"/>
      <c r="F6611" s="1"/>
    </row>
    <row r="6612" spans="1:6">
      <c r="A6612" s="1"/>
      <c r="B6612"/>
      <c r="C6612" s="1"/>
      <c r="D6612" s="1"/>
      <c r="E6612" s="1"/>
      <c r="F6612" s="1"/>
    </row>
    <row r="6613" spans="1:6">
      <c r="A6613" s="1"/>
      <c r="B6613"/>
      <c r="C6613" s="1"/>
      <c r="D6613" s="1"/>
      <c r="E6613" s="1"/>
      <c r="F6613" s="1"/>
    </row>
    <row r="6614" spans="1:6">
      <c r="A6614" s="1"/>
      <c r="B6614"/>
      <c r="C6614" s="1"/>
      <c r="D6614" s="1"/>
      <c r="E6614" s="1"/>
      <c r="F6614" s="1"/>
    </row>
    <row r="6615" spans="1:6">
      <c r="A6615" s="1"/>
      <c r="B6615"/>
      <c r="C6615" s="1"/>
      <c r="D6615" s="1"/>
      <c r="E6615" s="1"/>
      <c r="F6615" s="1"/>
    </row>
    <row r="6616" spans="1:6">
      <c r="A6616" s="1"/>
      <c r="B6616"/>
      <c r="C6616" s="1"/>
      <c r="D6616" s="1"/>
      <c r="E6616" s="1"/>
      <c r="F6616" s="1"/>
    </row>
    <row r="6617" spans="1:6">
      <c r="A6617" s="1"/>
      <c r="B6617"/>
      <c r="C6617" s="1"/>
      <c r="D6617" s="1"/>
      <c r="E6617" s="1"/>
      <c r="F6617" s="1"/>
    </row>
    <row r="6618" spans="1:6">
      <c r="A6618" s="1"/>
      <c r="B6618"/>
      <c r="C6618" s="1"/>
      <c r="D6618" s="1"/>
      <c r="E6618" s="1"/>
      <c r="F6618" s="1"/>
    </row>
    <row r="6619" spans="1:6">
      <c r="A6619" s="1"/>
      <c r="B6619"/>
      <c r="C6619" s="1"/>
      <c r="D6619" s="1"/>
      <c r="E6619" s="1"/>
      <c r="F6619" s="1"/>
    </row>
    <row r="6620" spans="1:6">
      <c r="A6620" s="1"/>
      <c r="B6620"/>
      <c r="C6620" s="1"/>
      <c r="D6620" s="1"/>
      <c r="E6620" s="1"/>
      <c r="F6620" s="1"/>
    </row>
    <row r="6621" spans="1:6">
      <c r="A6621" s="1"/>
      <c r="B6621"/>
      <c r="C6621" s="1"/>
      <c r="D6621" s="1"/>
      <c r="E6621" s="1"/>
      <c r="F6621" s="1"/>
    </row>
    <row r="6622" spans="1:6">
      <c r="A6622" s="1"/>
      <c r="B6622"/>
      <c r="C6622" s="1"/>
      <c r="D6622" s="1"/>
      <c r="E6622" s="1"/>
      <c r="F6622" s="1"/>
    </row>
    <row r="6623" spans="1:6">
      <c r="A6623" s="1"/>
      <c r="B6623"/>
      <c r="C6623" s="1"/>
      <c r="D6623" s="1"/>
      <c r="E6623" s="1"/>
      <c r="F6623" s="1"/>
    </row>
    <row r="6624" spans="1:6">
      <c r="A6624" s="1"/>
      <c r="B6624"/>
      <c r="C6624" s="1"/>
      <c r="D6624" s="1"/>
      <c r="E6624" s="1"/>
      <c r="F6624" s="1"/>
    </row>
    <row r="6625" spans="1:6">
      <c r="A6625" s="1"/>
      <c r="B6625"/>
      <c r="C6625" s="1"/>
      <c r="D6625" s="1"/>
      <c r="E6625" s="1"/>
      <c r="F6625" s="1"/>
    </row>
    <row r="6626" spans="1:6">
      <c r="A6626" s="1"/>
      <c r="B6626"/>
      <c r="C6626" s="1"/>
      <c r="D6626" s="1"/>
      <c r="E6626" s="1"/>
      <c r="F6626" s="1"/>
    </row>
    <row r="6627" spans="1:6">
      <c r="A6627" s="1"/>
      <c r="B6627"/>
      <c r="C6627" s="1"/>
      <c r="D6627" s="1"/>
      <c r="E6627" s="1"/>
      <c r="F6627" s="1"/>
    </row>
    <row r="6628" spans="1:6">
      <c r="A6628" s="1"/>
      <c r="B6628"/>
      <c r="C6628" s="1"/>
      <c r="D6628" s="1"/>
      <c r="E6628" s="1"/>
      <c r="F6628" s="1"/>
    </row>
    <row r="6629" spans="1:6">
      <c r="A6629" s="1"/>
      <c r="B6629"/>
      <c r="C6629" s="1"/>
      <c r="D6629" s="1"/>
      <c r="E6629" s="1"/>
      <c r="F6629" s="1"/>
    </row>
    <row r="6630" spans="1:6">
      <c r="A6630" s="1"/>
      <c r="B6630"/>
      <c r="C6630" s="1"/>
      <c r="D6630" s="1"/>
      <c r="E6630" s="1"/>
      <c r="F6630" s="1"/>
    </row>
    <row r="6631" spans="1:6">
      <c r="A6631" s="1"/>
      <c r="B6631"/>
      <c r="C6631" s="1"/>
      <c r="D6631" s="1"/>
      <c r="E6631" s="1"/>
      <c r="F6631" s="1"/>
    </row>
    <row r="6632" spans="1:6">
      <c r="A6632" s="1"/>
      <c r="B6632"/>
      <c r="C6632" s="1"/>
      <c r="D6632" s="1"/>
      <c r="E6632" s="1"/>
      <c r="F6632" s="1"/>
    </row>
    <row r="6633" spans="1:6">
      <c r="A6633" s="1"/>
      <c r="B6633"/>
      <c r="C6633" s="1"/>
      <c r="D6633" s="1"/>
      <c r="E6633" s="1"/>
      <c r="F6633" s="1"/>
    </row>
    <row r="6634" spans="1:6">
      <c r="A6634" s="1"/>
      <c r="B6634"/>
      <c r="C6634" s="1"/>
      <c r="D6634" s="1"/>
      <c r="E6634" s="1"/>
      <c r="F6634" s="1"/>
    </row>
    <row r="6635" spans="1:6">
      <c r="A6635" s="1"/>
      <c r="B6635"/>
      <c r="C6635" s="1"/>
      <c r="D6635" s="1"/>
      <c r="E6635" s="1"/>
      <c r="F6635" s="1"/>
    </row>
    <row r="6636" spans="1:6">
      <c r="A6636" s="1"/>
      <c r="B6636"/>
      <c r="C6636" s="1"/>
      <c r="D6636" s="1"/>
      <c r="E6636" s="1"/>
      <c r="F6636" s="1"/>
    </row>
    <row r="6637" spans="1:6">
      <c r="A6637" s="1"/>
      <c r="B6637"/>
      <c r="C6637" s="1"/>
      <c r="D6637" s="1"/>
      <c r="E6637" s="1"/>
      <c r="F6637" s="1"/>
    </row>
    <row r="6638" spans="1:6">
      <c r="A6638" s="1"/>
      <c r="B6638"/>
      <c r="C6638" s="1"/>
      <c r="D6638" s="1"/>
      <c r="E6638" s="1"/>
      <c r="F6638" s="1"/>
    </row>
    <row r="6639" spans="1:6">
      <c r="A6639" s="1"/>
      <c r="B6639"/>
      <c r="C6639" s="1"/>
      <c r="D6639" s="1"/>
      <c r="E6639" s="1"/>
      <c r="F6639" s="1"/>
    </row>
    <row r="6640" spans="1:6">
      <c r="A6640" s="1"/>
      <c r="B6640"/>
      <c r="C6640" s="1"/>
      <c r="D6640" s="1"/>
      <c r="E6640" s="1"/>
      <c r="F6640" s="1"/>
    </row>
    <row r="6641" spans="1:6">
      <c r="A6641" s="1"/>
      <c r="B6641"/>
      <c r="C6641" s="1"/>
      <c r="D6641" s="1"/>
      <c r="E6641" s="1"/>
      <c r="F6641" s="1"/>
    </row>
    <row r="6642" spans="1:6">
      <c r="A6642" s="1"/>
      <c r="B6642"/>
      <c r="C6642" s="1"/>
      <c r="D6642" s="1"/>
      <c r="E6642" s="1"/>
      <c r="F6642" s="1"/>
    </row>
    <row r="6643" spans="1:6">
      <c r="A6643" s="1"/>
      <c r="B6643"/>
      <c r="C6643" s="1"/>
      <c r="D6643" s="1"/>
      <c r="E6643" s="1"/>
      <c r="F6643" s="1"/>
    </row>
    <row r="6644" spans="1:6">
      <c r="A6644" s="1"/>
      <c r="B6644"/>
      <c r="C6644" s="1"/>
      <c r="D6644" s="1"/>
      <c r="E6644" s="1"/>
      <c r="F6644" s="1"/>
    </row>
    <row r="6645" spans="1:6">
      <c r="A6645" s="1"/>
      <c r="B6645"/>
      <c r="C6645" s="1"/>
      <c r="D6645" s="1"/>
      <c r="E6645" s="1"/>
      <c r="F6645" s="1"/>
    </row>
    <row r="6646" spans="1:6">
      <c r="A6646" s="1"/>
      <c r="B6646"/>
      <c r="C6646" s="1"/>
      <c r="D6646" s="1"/>
      <c r="E6646" s="1"/>
      <c r="F6646" s="1"/>
    </row>
    <row r="6647" spans="1:6">
      <c r="A6647" s="1"/>
      <c r="B6647"/>
      <c r="C6647" s="1"/>
      <c r="D6647" s="1"/>
      <c r="E6647" s="1"/>
      <c r="F6647" s="1"/>
    </row>
    <row r="6648" spans="1:6">
      <c r="A6648" s="1"/>
      <c r="B6648"/>
      <c r="C6648" s="1"/>
      <c r="D6648" s="1"/>
      <c r="E6648" s="1"/>
      <c r="F6648" s="1"/>
    </row>
    <row r="6649" spans="1:6">
      <c r="A6649" s="1"/>
      <c r="B6649"/>
      <c r="C6649" s="1"/>
      <c r="D6649" s="1"/>
      <c r="E6649" s="1"/>
      <c r="F6649" s="1"/>
    </row>
    <row r="6650" spans="1:6">
      <c r="A6650" s="1"/>
      <c r="B6650"/>
      <c r="C6650" s="1"/>
      <c r="D6650" s="1"/>
      <c r="E6650" s="1"/>
      <c r="F6650" s="1"/>
    </row>
    <row r="6651" spans="1:6">
      <c r="A6651" s="1"/>
      <c r="B6651"/>
      <c r="C6651" s="1"/>
      <c r="D6651" s="1"/>
      <c r="E6651" s="1"/>
      <c r="F6651" s="1"/>
    </row>
    <row r="6652" spans="1:6">
      <c r="A6652" s="1"/>
      <c r="B6652"/>
      <c r="C6652" s="1"/>
      <c r="D6652" s="1"/>
      <c r="E6652" s="1"/>
      <c r="F6652" s="1"/>
    </row>
    <row r="6653" spans="1:6">
      <c r="A6653" s="1"/>
      <c r="B6653"/>
      <c r="C6653" s="1"/>
      <c r="D6653" s="1"/>
      <c r="E6653" s="1"/>
      <c r="F6653" s="1"/>
    </row>
    <row r="6654" spans="1:6">
      <c r="A6654" s="1"/>
      <c r="B6654"/>
      <c r="C6654" s="1"/>
      <c r="D6654" s="1"/>
      <c r="E6654" s="1"/>
      <c r="F6654" s="1"/>
    </row>
    <row r="6655" spans="1:6">
      <c r="A6655" s="1"/>
      <c r="B6655"/>
      <c r="C6655" s="1"/>
      <c r="D6655" s="1"/>
      <c r="E6655" s="1"/>
      <c r="F6655" s="1"/>
    </row>
    <row r="6656" spans="1:6">
      <c r="A6656" s="1"/>
      <c r="B6656"/>
      <c r="C6656" s="1"/>
      <c r="D6656" s="1"/>
      <c r="E6656" s="1"/>
      <c r="F6656" s="1"/>
    </row>
    <row r="6657" spans="1:6">
      <c r="A6657" s="1"/>
      <c r="B6657"/>
      <c r="C6657" s="1"/>
      <c r="D6657" s="1"/>
      <c r="E6657" s="1"/>
      <c r="F6657" s="1"/>
    </row>
    <row r="6658" spans="1:6">
      <c r="A6658" s="1"/>
      <c r="B6658"/>
      <c r="C6658" s="1"/>
      <c r="D6658" s="1"/>
      <c r="E6658" s="1"/>
      <c r="F6658" s="1"/>
    </row>
    <row r="6659" spans="1:6">
      <c r="A6659" s="1"/>
      <c r="B6659"/>
      <c r="C6659" s="1"/>
      <c r="D6659" s="1"/>
      <c r="E6659" s="1"/>
      <c r="F6659" s="1"/>
    </row>
    <row r="6660" spans="1:6">
      <c r="A6660" s="1"/>
      <c r="B6660"/>
      <c r="C6660" s="1"/>
      <c r="D6660" s="1"/>
      <c r="E6660" s="1"/>
      <c r="F6660" s="1"/>
    </row>
    <row r="6661" spans="1:6">
      <c r="A6661" s="1"/>
      <c r="B6661"/>
      <c r="C6661" s="1"/>
      <c r="D6661" s="1"/>
      <c r="E6661" s="1"/>
      <c r="F6661" s="1"/>
    </row>
    <row r="6662" spans="1:6">
      <c r="A6662" s="1"/>
      <c r="B6662"/>
      <c r="C6662" s="1"/>
      <c r="D6662" s="1"/>
      <c r="E6662" s="1"/>
      <c r="F6662" s="1"/>
    </row>
    <row r="6663" spans="1:6">
      <c r="A6663" s="1"/>
      <c r="B6663"/>
      <c r="C6663" s="1"/>
      <c r="D6663" s="1"/>
      <c r="E6663" s="1"/>
      <c r="F6663" s="1"/>
    </row>
    <row r="6664" spans="1:6">
      <c r="A6664" s="1"/>
      <c r="B6664"/>
      <c r="C6664" s="1"/>
      <c r="D6664" s="1"/>
      <c r="E6664" s="1"/>
      <c r="F6664" s="1"/>
    </row>
    <row r="6665" spans="1:6">
      <c r="A6665" s="1"/>
      <c r="B6665"/>
      <c r="C6665" s="1"/>
      <c r="D6665" s="1"/>
      <c r="E6665" s="1"/>
      <c r="F6665" s="1"/>
    </row>
    <row r="6666" spans="1:6">
      <c r="A6666" s="1"/>
      <c r="B6666"/>
      <c r="C6666" s="1"/>
      <c r="D6666" s="1"/>
      <c r="E6666" s="1"/>
      <c r="F6666" s="1"/>
    </row>
    <row r="6667" spans="1:6">
      <c r="A6667" s="1"/>
      <c r="B6667"/>
      <c r="C6667" s="1"/>
      <c r="D6667" s="1"/>
      <c r="E6667" s="1"/>
      <c r="F6667" s="1"/>
    </row>
    <row r="6668" spans="1:6">
      <c r="A6668" s="1"/>
      <c r="B6668"/>
      <c r="C6668" s="1"/>
      <c r="D6668" s="1"/>
      <c r="E6668" s="1"/>
      <c r="F6668" s="1"/>
    </row>
    <row r="6669" spans="1:6">
      <c r="A6669" s="1"/>
      <c r="B6669"/>
      <c r="C6669" s="1"/>
      <c r="D6669" s="1"/>
      <c r="E6669" s="1"/>
      <c r="F6669" s="1"/>
    </row>
    <row r="6670" spans="1:6">
      <c r="A6670" s="1"/>
      <c r="B6670"/>
      <c r="C6670" s="1"/>
      <c r="D6670" s="1"/>
      <c r="E6670" s="1"/>
      <c r="F6670" s="1"/>
    </row>
    <row r="6671" spans="1:6">
      <c r="A6671" s="1"/>
      <c r="B6671"/>
      <c r="C6671" s="1"/>
      <c r="D6671" s="1"/>
      <c r="E6671" s="1"/>
      <c r="F6671" s="1"/>
    </row>
    <row r="6672" spans="1:6">
      <c r="A6672" s="1"/>
      <c r="B6672"/>
      <c r="C6672" s="1"/>
      <c r="D6672" s="1"/>
      <c r="E6672" s="1"/>
      <c r="F6672" s="1"/>
    </row>
    <row r="6673" spans="1:6">
      <c r="A6673" s="1"/>
      <c r="B6673"/>
      <c r="C6673" s="1"/>
      <c r="D6673" s="1"/>
      <c r="E6673" s="1"/>
      <c r="F6673" s="1"/>
    </row>
    <row r="6674" spans="1:6">
      <c r="A6674" s="1"/>
      <c r="B6674"/>
      <c r="C6674" s="1"/>
      <c r="D6674" s="1"/>
      <c r="E6674" s="1"/>
      <c r="F6674" s="1"/>
    </row>
    <row r="6675" spans="1:6">
      <c r="A6675" s="1"/>
      <c r="B6675"/>
      <c r="C6675" s="1"/>
      <c r="D6675" s="1"/>
      <c r="E6675" s="1"/>
      <c r="F6675" s="1"/>
    </row>
    <row r="6676" spans="1:6">
      <c r="A6676" s="1"/>
      <c r="B6676"/>
      <c r="C6676" s="1"/>
      <c r="D6676" s="1"/>
      <c r="E6676" s="1"/>
      <c r="F6676" s="1"/>
    </row>
    <row r="6677" spans="1:6">
      <c r="A6677" s="1"/>
      <c r="B6677"/>
      <c r="C6677" s="1"/>
      <c r="D6677" s="1"/>
      <c r="E6677" s="1"/>
      <c r="F6677" s="1"/>
    </row>
    <row r="6678" spans="1:6">
      <c r="A6678" s="1"/>
      <c r="B6678"/>
      <c r="C6678" s="1"/>
      <c r="D6678" s="1"/>
      <c r="E6678" s="1"/>
      <c r="F6678" s="1"/>
    </row>
    <row r="6679" spans="1:6">
      <c r="A6679" s="1"/>
      <c r="B6679"/>
      <c r="C6679" s="1"/>
      <c r="D6679" s="1"/>
      <c r="E6679" s="1"/>
      <c r="F6679" s="1"/>
    </row>
    <row r="6680" spans="1:6">
      <c r="A6680" s="1"/>
      <c r="B6680"/>
      <c r="C6680" s="1"/>
      <c r="D6680" s="1"/>
      <c r="E6680" s="1"/>
      <c r="F6680" s="1"/>
    </row>
    <row r="6681" spans="1:6">
      <c r="A6681" s="1"/>
      <c r="B6681"/>
      <c r="C6681" s="1"/>
      <c r="D6681" s="1"/>
      <c r="E6681" s="1"/>
      <c r="F6681" s="1"/>
    </row>
    <row r="6682" spans="1:6">
      <c r="A6682" s="1"/>
      <c r="B6682"/>
      <c r="C6682" s="1"/>
      <c r="D6682" s="1"/>
      <c r="E6682" s="1"/>
      <c r="F6682" s="1"/>
    </row>
    <row r="6683" spans="1:6">
      <c r="A6683" s="1"/>
      <c r="B6683"/>
      <c r="C6683" s="1"/>
      <c r="D6683" s="1"/>
      <c r="E6683" s="1"/>
      <c r="F6683" s="1"/>
    </row>
    <row r="6684" spans="1:6">
      <c r="A6684" s="1"/>
      <c r="B6684"/>
      <c r="C6684" s="1"/>
      <c r="D6684" s="1"/>
      <c r="E6684" s="1"/>
      <c r="F6684" s="1"/>
    </row>
    <row r="6685" spans="1:6">
      <c r="A6685" s="1"/>
      <c r="B6685"/>
      <c r="C6685" s="1"/>
      <c r="D6685" s="1"/>
      <c r="E6685" s="1"/>
      <c r="F6685" s="1"/>
    </row>
    <row r="6686" spans="1:6">
      <c r="A6686" s="1"/>
      <c r="B6686"/>
      <c r="C6686" s="1"/>
      <c r="D6686" s="1"/>
      <c r="E6686" s="1"/>
      <c r="F6686" s="1"/>
    </row>
    <row r="6687" spans="1:6">
      <c r="A6687" s="1"/>
      <c r="B6687"/>
      <c r="C6687" s="1"/>
      <c r="D6687" s="1"/>
      <c r="E6687" s="1"/>
      <c r="F6687" s="1"/>
    </row>
    <row r="6688" spans="1:6">
      <c r="A6688" s="1"/>
      <c r="B6688"/>
      <c r="C6688" s="1"/>
      <c r="D6688" s="1"/>
      <c r="E6688" s="1"/>
      <c r="F6688" s="1"/>
    </row>
    <row r="6689" spans="1:6">
      <c r="A6689" s="1"/>
      <c r="B6689"/>
      <c r="C6689" s="1"/>
      <c r="D6689" s="1"/>
      <c r="E6689" s="1"/>
      <c r="F6689" s="1"/>
    </row>
    <row r="6690" spans="1:6">
      <c r="A6690" s="1"/>
      <c r="B6690"/>
      <c r="C6690" s="1"/>
      <c r="D6690" s="1"/>
      <c r="E6690" s="1"/>
      <c r="F6690" s="1"/>
    </row>
    <row r="6691" spans="1:6">
      <c r="A6691" s="1"/>
      <c r="B6691"/>
      <c r="C6691" s="1"/>
      <c r="D6691" s="1"/>
      <c r="E6691" s="1"/>
      <c r="F6691" s="1"/>
    </row>
    <row r="6692" spans="1:6">
      <c r="A6692" s="1"/>
      <c r="B6692"/>
      <c r="C6692" s="1"/>
      <c r="D6692" s="1"/>
      <c r="E6692" s="1"/>
      <c r="F6692" s="1"/>
    </row>
    <row r="6693" spans="1:6">
      <c r="A6693" s="1"/>
      <c r="B6693"/>
      <c r="C6693" s="1"/>
      <c r="D6693" s="1"/>
      <c r="E6693" s="1"/>
      <c r="F6693" s="1"/>
    </row>
    <row r="6694" spans="1:6">
      <c r="A6694" s="1"/>
      <c r="B6694"/>
      <c r="C6694" s="1"/>
      <c r="D6694" s="1"/>
      <c r="E6694" s="1"/>
      <c r="F6694" s="1"/>
    </row>
    <row r="6695" spans="1:6">
      <c r="A6695" s="1"/>
      <c r="B6695"/>
      <c r="C6695" s="1"/>
      <c r="D6695" s="1"/>
      <c r="E6695" s="1"/>
      <c r="F6695" s="1"/>
    </row>
    <row r="6696" spans="1:6">
      <c r="A6696" s="1"/>
      <c r="B6696"/>
      <c r="C6696" s="1"/>
      <c r="D6696" s="1"/>
      <c r="E6696" s="1"/>
      <c r="F6696" s="1"/>
    </row>
    <row r="6697" spans="1:6">
      <c r="A6697" s="1"/>
      <c r="B6697"/>
      <c r="C6697" s="1"/>
      <c r="D6697" s="1"/>
      <c r="E6697" s="1"/>
      <c r="F6697" s="1"/>
    </row>
    <row r="6698" spans="1:6">
      <c r="A6698" s="1"/>
      <c r="B6698"/>
      <c r="C6698" s="1"/>
      <c r="D6698" s="1"/>
      <c r="E6698" s="1"/>
      <c r="F6698" s="1"/>
    </row>
    <row r="6699" spans="1:6">
      <c r="A6699" s="1"/>
      <c r="B6699"/>
      <c r="C6699" s="1"/>
      <c r="D6699" s="1"/>
      <c r="E6699" s="1"/>
      <c r="F6699" s="1"/>
    </row>
    <row r="6700" spans="1:6">
      <c r="A6700" s="1"/>
      <c r="B6700"/>
      <c r="C6700" s="1"/>
      <c r="D6700" s="1"/>
      <c r="E6700" s="1"/>
      <c r="F6700" s="1"/>
    </row>
    <row r="6701" spans="1:6">
      <c r="A6701" s="1"/>
      <c r="B6701"/>
      <c r="C6701" s="1"/>
      <c r="D6701" s="1"/>
      <c r="E6701" s="1"/>
      <c r="F6701" s="1"/>
    </row>
    <row r="6702" spans="1:6">
      <c r="A6702" s="1"/>
      <c r="B6702"/>
      <c r="C6702" s="1"/>
      <c r="D6702" s="1"/>
      <c r="E6702" s="1"/>
      <c r="F6702" s="1"/>
    </row>
    <row r="6703" spans="1:6">
      <c r="A6703" s="1"/>
      <c r="B6703"/>
      <c r="C6703" s="1"/>
      <c r="D6703" s="1"/>
      <c r="E6703" s="1"/>
      <c r="F6703" s="1"/>
    </row>
    <row r="6704" spans="1:6">
      <c r="A6704" s="1"/>
      <c r="B6704"/>
      <c r="C6704" s="1"/>
      <c r="D6704" s="1"/>
      <c r="E6704" s="1"/>
      <c r="F6704" s="1"/>
    </row>
    <row r="6705" spans="1:6">
      <c r="A6705" s="1"/>
      <c r="B6705"/>
      <c r="C6705" s="1"/>
      <c r="D6705" s="1"/>
      <c r="E6705" s="1"/>
      <c r="F6705" s="1"/>
    </row>
    <row r="6706" spans="1:6">
      <c r="A6706" s="1"/>
      <c r="B6706"/>
      <c r="C6706" s="1"/>
      <c r="D6706" s="1"/>
      <c r="E6706" s="1"/>
      <c r="F6706" s="1"/>
    </row>
    <row r="6707" spans="1:6">
      <c r="A6707" s="1"/>
      <c r="B6707"/>
      <c r="C6707" s="1"/>
      <c r="D6707" s="1"/>
      <c r="E6707" s="1"/>
      <c r="F6707" s="1"/>
    </row>
    <row r="6708" spans="1:6">
      <c r="A6708" s="1"/>
      <c r="B6708"/>
      <c r="C6708" s="1"/>
      <c r="D6708" s="1"/>
      <c r="E6708" s="1"/>
      <c r="F6708" s="1"/>
    </row>
    <row r="6709" spans="1:6">
      <c r="A6709" s="1"/>
      <c r="B6709"/>
      <c r="C6709" s="1"/>
      <c r="D6709" s="1"/>
      <c r="E6709" s="1"/>
      <c r="F6709" s="1"/>
    </row>
    <row r="6710" spans="1:6">
      <c r="A6710" s="1"/>
      <c r="B6710"/>
      <c r="C6710" s="1"/>
      <c r="D6710" s="1"/>
      <c r="E6710" s="1"/>
      <c r="F6710" s="1"/>
    </row>
    <row r="6711" spans="1:6">
      <c r="A6711" s="1"/>
      <c r="B6711"/>
      <c r="C6711" s="1"/>
      <c r="D6711" s="1"/>
      <c r="E6711" s="1"/>
      <c r="F6711" s="1"/>
    </row>
    <row r="6712" spans="1:6">
      <c r="A6712" s="1"/>
      <c r="B6712"/>
      <c r="C6712" s="1"/>
      <c r="D6712" s="1"/>
      <c r="E6712" s="1"/>
      <c r="F6712" s="1"/>
    </row>
    <row r="6713" spans="1:6">
      <c r="A6713" s="1"/>
      <c r="B6713"/>
      <c r="C6713" s="1"/>
      <c r="D6713" s="1"/>
      <c r="E6713" s="1"/>
      <c r="F6713" s="1"/>
    </row>
    <row r="6714" spans="1:6">
      <c r="A6714" s="1"/>
      <c r="B6714"/>
      <c r="C6714" s="1"/>
      <c r="D6714" s="1"/>
      <c r="E6714" s="1"/>
      <c r="F6714" s="1"/>
    </row>
    <row r="6715" spans="1:6">
      <c r="A6715" s="1"/>
      <c r="B6715"/>
      <c r="C6715" s="1"/>
      <c r="D6715" s="1"/>
      <c r="E6715" s="1"/>
      <c r="F6715" s="1"/>
    </row>
    <row r="6716" spans="1:6">
      <c r="A6716" s="1"/>
      <c r="B6716"/>
      <c r="C6716" s="1"/>
      <c r="D6716" s="1"/>
      <c r="E6716" s="1"/>
      <c r="F6716" s="1"/>
    </row>
    <row r="6717" spans="1:6">
      <c r="A6717" s="1"/>
      <c r="B6717"/>
      <c r="C6717" s="1"/>
      <c r="D6717" s="1"/>
      <c r="E6717" s="1"/>
      <c r="F6717" s="1"/>
    </row>
    <row r="6718" spans="1:6">
      <c r="A6718" s="1"/>
      <c r="B6718"/>
      <c r="C6718" s="1"/>
      <c r="D6718" s="1"/>
      <c r="E6718" s="1"/>
      <c r="F6718" s="1"/>
    </row>
    <row r="6719" spans="1:6">
      <c r="A6719" s="1"/>
      <c r="B6719"/>
      <c r="C6719" s="1"/>
      <c r="D6719" s="1"/>
      <c r="E6719" s="1"/>
      <c r="F6719" s="1"/>
    </row>
    <row r="6720" spans="1:6">
      <c r="A6720" s="1"/>
      <c r="B6720"/>
      <c r="C6720" s="1"/>
      <c r="D6720" s="1"/>
      <c r="E6720" s="1"/>
      <c r="F6720" s="1"/>
    </row>
    <row r="6721" spans="1:6">
      <c r="A6721" s="1"/>
      <c r="B6721"/>
      <c r="C6721" s="1"/>
      <c r="D6721" s="1"/>
      <c r="E6721" s="1"/>
      <c r="F6721" s="1"/>
    </row>
    <row r="6722" spans="1:6">
      <c r="A6722" s="1"/>
      <c r="B6722"/>
      <c r="C6722" s="1"/>
      <c r="D6722" s="1"/>
      <c r="E6722" s="1"/>
      <c r="F6722" s="1"/>
    </row>
    <row r="6723" spans="1:6">
      <c r="A6723" s="1"/>
      <c r="B6723"/>
      <c r="C6723" s="1"/>
      <c r="D6723" s="1"/>
      <c r="E6723" s="1"/>
      <c r="F6723" s="1"/>
    </row>
    <row r="6724" spans="1:6">
      <c r="A6724" s="1"/>
      <c r="B6724"/>
      <c r="C6724" s="1"/>
      <c r="D6724" s="1"/>
      <c r="E6724" s="1"/>
      <c r="F6724" s="1"/>
    </row>
    <row r="6725" spans="1:6">
      <c r="A6725" s="1"/>
      <c r="B6725"/>
      <c r="C6725" s="1"/>
      <c r="D6725" s="1"/>
      <c r="E6725" s="1"/>
      <c r="F6725" s="1"/>
    </row>
    <row r="6726" spans="1:6">
      <c r="A6726" s="1"/>
      <c r="B6726"/>
      <c r="C6726" s="1"/>
      <c r="D6726" s="1"/>
      <c r="E6726" s="1"/>
      <c r="F6726" s="1"/>
    </row>
    <row r="6727" spans="1:6">
      <c r="A6727" s="1"/>
      <c r="B6727"/>
      <c r="C6727" s="1"/>
      <c r="D6727" s="1"/>
      <c r="E6727" s="1"/>
      <c r="F6727" s="1"/>
    </row>
    <row r="6728" spans="1:6">
      <c r="A6728" s="1"/>
      <c r="B6728"/>
      <c r="C6728" s="1"/>
      <c r="D6728" s="1"/>
      <c r="E6728" s="1"/>
      <c r="F6728" s="1"/>
    </row>
    <row r="6729" spans="1:6">
      <c r="A6729" s="1"/>
      <c r="B6729"/>
      <c r="C6729" s="1"/>
      <c r="D6729" s="1"/>
      <c r="E6729" s="1"/>
      <c r="F6729" s="1"/>
    </row>
    <row r="6730" spans="1:6">
      <c r="A6730" s="1"/>
      <c r="B6730"/>
      <c r="C6730" s="1"/>
      <c r="D6730" s="1"/>
      <c r="E6730" s="1"/>
      <c r="F6730" s="1"/>
    </row>
    <row r="6731" spans="1:6">
      <c r="A6731" s="1"/>
      <c r="B6731"/>
      <c r="C6731" s="1"/>
      <c r="D6731" s="1"/>
      <c r="E6731" s="1"/>
      <c r="F6731" s="1"/>
    </row>
    <row r="6732" spans="1:6">
      <c r="A6732" s="1"/>
      <c r="B6732"/>
      <c r="C6732" s="1"/>
      <c r="D6732" s="1"/>
      <c r="E6732" s="1"/>
      <c r="F6732" s="1"/>
    </row>
    <row r="6733" spans="1:6">
      <c r="A6733" s="1"/>
      <c r="B6733"/>
      <c r="C6733" s="1"/>
      <c r="D6733" s="1"/>
      <c r="E6733" s="1"/>
      <c r="F6733" s="1"/>
    </row>
    <row r="6734" spans="1:6">
      <c r="A6734" s="1"/>
      <c r="B6734"/>
      <c r="C6734" s="1"/>
      <c r="D6734" s="1"/>
      <c r="E6734" s="1"/>
      <c r="F6734" s="1"/>
    </row>
    <row r="6735" spans="1:6">
      <c r="A6735" s="1"/>
      <c r="B6735"/>
      <c r="C6735" s="1"/>
      <c r="D6735" s="1"/>
      <c r="E6735" s="1"/>
      <c r="F6735" s="1"/>
    </row>
    <row r="6736" spans="1:6">
      <c r="A6736" s="1"/>
      <c r="B6736"/>
      <c r="C6736" s="1"/>
      <c r="D6736" s="1"/>
      <c r="E6736" s="1"/>
      <c r="F6736" s="1"/>
    </row>
    <row r="6737" spans="1:6">
      <c r="A6737" s="1"/>
      <c r="B6737"/>
      <c r="C6737" s="1"/>
      <c r="D6737" s="1"/>
      <c r="E6737" s="1"/>
      <c r="F6737" s="1"/>
    </row>
    <row r="6738" spans="1:6">
      <c r="A6738" s="1"/>
      <c r="B6738"/>
      <c r="C6738" s="1"/>
      <c r="D6738" s="1"/>
      <c r="E6738" s="1"/>
      <c r="F6738" s="1"/>
    </row>
    <row r="6739" spans="1:6">
      <c r="A6739" s="1"/>
      <c r="B6739"/>
      <c r="C6739" s="1"/>
      <c r="D6739" s="1"/>
      <c r="E6739" s="1"/>
      <c r="F6739" s="1"/>
    </row>
    <row r="6740" spans="1:6">
      <c r="A6740" s="1"/>
      <c r="B6740"/>
      <c r="C6740" s="1"/>
      <c r="D6740" s="1"/>
      <c r="E6740" s="1"/>
      <c r="F6740" s="1"/>
    </row>
    <row r="6741" spans="1:6">
      <c r="A6741" s="1"/>
      <c r="B6741"/>
      <c r="C6741" s="1"/>
      <c r="D6741" s="1"/>
      <c r="E6741" s="1"/>
      <c r="F6741" s="1"/>
    </row>
    <row r="6742" spans="1:6">
      <c r="A6742" s="1"/>
      <c r="B6742"/>
      <c r="C6742" s="1"/>
      <c r="D6742" s="1"/>
      <c r="E6742" s="1"/>
      <c r="F6742" s="1"/>
    </row>
    <row r="6743" spans="1:6">
      <c r="A6743" s="1"/>
      <c r="B6743"/>
      <c r="C6743" s="1"/>
      <c r="D6743" s="1"/>
      <c r="E6743" s="1"/>
      <c r="F6743" s="1"/>
    </row>
    <row r="6744" spans="1:6">
      <c r="A6744" s="1"/>
      <c r="B6744"/>
      <c r="C6744" s="1"/>
      <c r="D6744" s="1"/>
      <c r="E6744" s="1"/>
      <c r="F6744" s="1"/>
    </row>
    <row r="6745" spans="1:6">
      <c r="A6745" s="1"/>
      <c r="B6745"/>
      <c r="C6745" s="1"/>
      <c r="D6745" s="1"/>
      <c r="E6745" s="1"/>
      <c r="F6745" s="1"/>
    </row>
    <row r="6746" spans="1:6">
      <c r="A6746" s="1"/>
      <c r="B6746"/>
      <c r="C6746" s="1"/>
      <c r="D6746" s="1"/>
      <c r="E6746" s="1"/>
      <c r="F6746" s="1"/>
    </row>
    <row r="6747" spans="1:6">
      <c r="A6747" s="1"/>
      <c r="B6747"/>
      <c r="C6747" s="1"/>
      <c r="D6747" s="1"/>
      <c r="E6747" s="1"/>
      <c r="F6747" s="1"/>
    </row>
    <row r="6748" spans="1:6">
      <c r="A6748" s="1"/>
      <c r="B6748"/>
      <c r="C6748" s="1"/>
      <c r="D6748" s="1"/>
      <c r="E6748" s="1"/>
      <c r="F6748" s="1"/>
    </row>
    <row r="6749" spans="1:6">
      <c r="A6749" s="1"/>
      <c r="B6749"/>
      <c r="C6749" s="1"/>
      <c r="D6749" s="1"/>
      <c r="E6749" s="1"/>
      <c r="F6749" s="1"/>
    </row>
    <row r="6750" spans="1:6">
      <c r="A6750" s="1"/>
      <c r="B6750"/>
      <c r="C6750" s="1"/>
      <c r="D6750" s="1"/>
      <c r="E6750" s="1"/>
      <c r="F6750" s="1"/>
    </row>
    <row r="6751" spans="1:6">
      <c r="A6751" s="1"/>
      <c r="B6751"/>
      <c r="C6751" s="1"/>
      <c r="D6751" s="1"/>
      <c r="E6751" s="1"/>
      <c r="F6751" s="1"/>
    </row>
    <row r="6752" spans="1:6">
      <c r="A6752" s="1"/>
      <c r="B6752"/>
      <c r="C6752" s="1"/>
      <c r="D6752" s="1"/>
      <c r="E6752" s="1"/>
      <c r="F6752" s="1"/>
    </row>
    <row r="6753" spans="1:6">
      <c r="A6753" s="1"/>
      <c r="B6753"/>
      <c r="C6753" s="1"/>
      <c r="D6753" s="1"/>
      <c r="E6753" s="1"/>
      <c r="F6753" s="1"/>
    </row>
    <row r="6754" spans="1:6">
      <c r="A6754" s="1"/>
      <c r="B6754"/>
      <c r="C6754" s="1"/>
      <c r="D6754" s="1"/>
      <c r="E6754" s="1"/>
      <c r="F6754" s="1"/>
    </row>
    <row r="6755" spans="1:6">
      <c r="A6755" s="1"/>
      <c r="B6755"/>
      <c r="C6755" s="1"/>
      <c r="D6755" s="1"/>
      <c r="E6755" s="1"/>
      <c r="F6755" s="1"/>
    </row>
    <row r="6756" spans="1:6">
      <c r="A6756" s="1"/>
      <c r="B6756"/>
      <c r="C6756" s="1"/>
      <c r="D6756" s="1"/>
      <c r="E6756" s="1"/>
      <c r="F6756" s="1"/>
    </row>
    <row r="6757" spans="1:6">
      <c r="A6757" s="1"/>
      <c r="B6757"/>
      <c r="C6757" s="1"/>
      <c r="D6757" s="1"/>
      <c r="E6757" s="1"/>
      <c r="F6757" s="1"/>
    </row>
    <row r="6758" spans="1:6">
      <c r="A6758" s="1"/>
      <c r="B6758"/>
      <c r="C6758" s="1"/>
      <c r="D6758" s="1"/>
      <c r="E6758" s="1"/>
      <c r="F6758" s="1"/>
    </row>
    <row r="6759" spans="1:6">
      <c r="A6759" s="1"/>
      <c r="B6759"/>
      <c r="C6759" s="1"/>
      <c r="D6759" s="1"/>
      <c r="E6759" s="1"/>
      <c r="F6759" s="1"/>
    </row>
    <row r="6760" spans="1:6">
      <c r="A6760" s="1"/>
      <c r="B6760"/>
      <c r="C6760" s="1"/>
      <c r="D6760" s="1"/>
      <c r="E6760" s="1"/>
      <c r="F6760" s="1"/>
    </row>
    <row r="6761" spans="1:6">
      <c r="A6761" s="1"/>
      <c r="B6761"/>
      <c r="C6761" s="1"/>
      <c r="D6761" s="1"/>
      <c r="E6761" s="1"/>
      <c r="F6761" s="1"/>
    </row>
    <row r="6762" spans="1:6">
      <c r="A6762" s="1"/>
      <c r="B6762"/>
      <c r="C6762" s="1"/>
      <c r="D6762" s="1"/>
      <c r="E6762" s="1"/>
      <c r="F6762" s="1"/>
    </row>
    <row r="6763" spans="1:6">
      <c r="A6763" s="1"/>
      <c r="B6763"/>
      <c r="C6763" s="1"/>
      <c r="D6763" s="1"/>
      <c r="E6763" s="1"/>
      <c r="F6763" s="1"/>
    </row>
    <row r="6764" spans="1:6">
      <c r="A6764" s="1"/>
      <c r="B6764"/>
      <c r="C6764" s="1"/>
      <c r="D6764" s="1"/>
      <c r="E6764" s="1"/>
      <c r="F6764" s="1"/>
    </row>
    <row r="6765" spans="1:6">
      <c r="A6765" s="1"/>
      <c r="B6765"/>
      <c r="C6765" s="1"/>
      <c r="D6765" s="1"/>
      <c r="E6765" s="1"/>
      <c r="F6765" s="1"/>
    </row>
    <row r="6766" spans="1:6">
      <c r="A6766" s="1"/>
      <c r="B6766"/>
      <c r="C6766" s="1"/>
      <c r="D6766" s="1"/>
      <c r="E6766" s="1"/>
      <c r="F6766" s="1"/>
    </row>
    <row r="6767" spans="1:6">
      <c r="A6767" s="1"/>
      <c r="B6767"/>
      <c r="C6767" s="1"/>
      <c r="D6767" s="1"/>
      <c r="E6767" s="1"/>
      <c r="F6767" s="1"/>
    </row>
    <row r="6768" spans="1:6">
      <c r="A6768" s="1"/>
      <c r="B6768"/>
      <c r="C6768" s="1"/>
      <c r="D6768" s="1"/>
      <c r="E6768" s="1"/>
      <c r="F6768" s="1"/>
    </row>
    <row r="6769" spans="1:6">
      <c r="A6769" s="1"/>
      <c r="B6769"/>
      <c r="C6769" s="1"/>
      <c r="D6769" s="1"/>
      <c r="E6769" s="1"/>
      <c r="F6769" s="1"/>
    </row>
    <row r="6770" spans="1:6">
      <c r="A6770" s="1"/>
      <c r="B6770"/>
      <c r="C6770" s="1"/>
      <c r="D6770" s="1"/>
      <c r="E6770" s="1"/>
      <c r="F6770" s="1"/>
    </row>
    <row r="6771" spans="1:6">
      <c r="A6771" s="1"/>
      <c r="B6771"/>
      <c r="C6771" s="1"/>
      <c r="D6771" s="1"/>
      <c r="E6771" s="1"/>
      <c r="F6771" s="1"/>
    </row>
    <row r="6772" spans="1:6">
      <c r="A6772" s="1"/>
      <c r="B6772"/>
      <c r="C6772" s="1"/>
      <c r="D6772" s="1"/>
      <c r="E6772" s="1"/>
      <c r="F6772" s="1"/>
    </row>
    <row r="6773" spans="1:6">
      <c r="A6773" s="1"/>
      <c r="B6773"/>
      <c r="C6773" s="1"/>
      <c r="D6773" s="1"/>
      <c r="E6773" s="1"/>
      <c r="F6773" s="1"/>
    </row>
    <row r="6774" spans="1:6">
      <c r="A6774" s="1"/>
      <c r="B6774"/>
      <c r="C6774" s="1"/>
      <c r="D6774" s="1"/>
      <c r="E6774" s="1"/>
      <c r="F6774" s="1"/>
    </row>
    <row r="6775" spans="1:6">
      <c r="A6775" s="1"/>
      <c r="B6775"/>
      <c r="C6775" s="1"/>
      <c r="D6775" s="1"/>
      <c r="E6775" s="1"/>
      <c r="F6775" s="1"/>
    </row>
    <row r="6776" spans="1:6">
      <c r="A6776" s="1"/>
      <c r="B6776"/>
      <c r="C6776" s="1"/>
      <c r="D6776" s="1"/>
      <c r="E6776" s="1"/>
      <c r="F6776" s="1"/>
    </row>
    <row r="6777" spans="1:6">
      <c r="A6777" s="1"/>
      <c r="B6777"/>
      <c r="C6777" s="1"/>
      <c r="D6777" s="1"/>
      <c r="E6777" s="1"/>
      <c r="F6777" s="1"/>
    </row>
    <row r="6778" spans="1:6">
      <c r="A6778" s="1"/>
      <c r="B6778"/>
      <c r="C6778" s="1"/>
      <c r="D6778" s="1"/>
      <c r="E6778" s="1"/>
      <c r="F6778" s="1"/>
    </row>
    <row r="6779" spans="1:6">
      <c r="A6779" s="1"/>
      <c r="B6779"/>
      <c r="C6779" s="1"/>
      <c r="D6779" s="1"/>
      <c r="E6779" s="1"/>
      <c r="F6779" s="1"/>
    </row>
    <row r="6780" spans="1:6">
      <c r="A6780" s="1"/>
      <c r="B6780"/>
      <c r="C6780" s="1"/>
      <c r="D6780" s="1"/>
      <c r="E6780" s="1"/>
      <c r="F6780" s="1"/>
    </row>
    <row r="6781" spans="1:6">
      <c r="A6781" s="1"/>
      <c r="B6781"/>
      <c r="C6781" s="1"/>
      <c r="D6781" s="1"/>
      <c r="E6781" s="1"/>
      <c r="F6781" s="1"/>
    </row>
    <row r="6782" spans="1:6">
      <c r="A6782" s="1"/>
      <c r="B6782"/>
      <c r="C6782" s="1"/>
      <c r="D6782" s="1"/>
      <c r="E6782" s="1"/>
      <c r="F6782" s="1"/>
    </row>
    <row r="6783" spans="1:6">
      <c r="A6783" s="1"/>
      <c r="B6783"/>
      <c r="C6783" s="1"/>
      <c r="D6783" s="1"/>
      <c r="E6783" s="1"/>
      <c r="F6783" s="1"/>
    </row>
    <row r="6784" spans="1:6">
      <c r="A6784" s="1"/>
      <c r="B6784"/>
      <c r="C6784" s="1"/>
      <c r="D6784" s="1"/>
      <c r="E6784" s="1"/>
      <c r="F6784" s="1"/>
    </row>
    <row r="6785" spans="1:6">
      <c r="A6785" s="1"/>
      <c r="B6785"/>
      <c r="C6785" s="1"/>
      <c r="D6785" s="1"/>
      <c r="E6785" s="1"/>
      <c r="F6785" s="1"/>
    </row>
    <row r="6786" spans="1:6">
      <c r="A6786" s="1"/>
      <c r="B6786"/>
      <c r="C6786" s="1"/>
      <c r="D6786" s="1"/>
      <c r="E6786" s="1"/>
      <c r="F6786" s="1"/>
    </row>
    <row r="6787" spans="1:6">
      <c r="A6787" s="1"/>
      <c r="B6787"/>
      <c r="C6787" s="1"/>
      <c r="D6787" s="1"/>
      <c r="E6787" s="1"/>
      <c r="F6787" s="1"/>
    </row>
    <row r="6788" spans="1:6">
      <c r="A6788" s="1"/>
      <c r="B6788"/>
      <c r="C6788" s="1"/>
      <c r="D6788" s="1"/>
      <c r="E6788" s="1"/>
      <c r="F6788" s="1"/>
    </row>
    <row r="6789" spans="1:6">
      <c r="A6789" s="1"/>
      <c r="B6789"/>
      <c r="C6789" s="1"/>
      <c r="D6789" s="1"/>
      <c r="E6789" s="1"/>
      <c r="F6789" s="1"/>
    </row>
    <row r="6790" spans="1:6">
      <c r="A6790" s="1"/>
      <c r="B6790"/>
      <c r="C6790" s="1"/>
      <c r="D6790" s="1"/>
      <c r="E6790" s="1"/>
      <c r="F6790" s="1"/>
    </row>
    <row r="6791" spans="1:6">
      <c r="A6791" s="1"/>
      <c r="B6791"/>
      <c r="C6791" s="1"/>
      <c r="D6791" s="1"/>
      <c r="E6791" s="1"/>
      <c r="F6791" s="1"/>
    </row>
    <row r="6792" spans="1:6">
      <c r="A6792" s="1"/>
      <c r="B6792"/>
      <c r="C6792" s="1"/>
      <c r="D6792" s="1"/>
      <c r="E6792" s="1"/>
      <c r="F6792" s="1"/>
    </row>
    <row r="6793" spans="1:6">
      <c r="A6793" s="1"/>
      <c r="B6793"/>
      <c r="C6793" s="1"/>
      <c r="D6793" s="1"/>
      <c r="E6793" s="1"/>
      <c r="F6793" s="1"/>
    </row>
    <row r="6794" spans="1:6">
      <c r="A6794" s="1"/>
      <c r="B6794"/>
      <c r="C6794" s="1"/>
      <c r="D6794" s="1"/>
      <c r="E6794" s="1"/>
      <c r="F6794" s="1"/>
    </row>
    <row r="6795" spans="1:6">
      <c r="A6795" s="1"/>
      <c r="B6795"/>
      <c r="C6795" s="1"/>
      <c r="D6795" s="1"/>
      <c r="E6795" s="1"/>
      <c r="F6795" s="1"/>
    </row>
    <row r="6796" spans="1:6">
      <c r="A6796" s="1"/>
      <c r="B6796"/>
      <c r="C6796" s="1"/>
      <c r="D6796" s="1"/>
      <c r="E6796" s="1"/>
      <c r="F6796" s="1"/>
    </row>
    <row r="6797" spans="1:6">
      <c r="A6797" s="1"/>
      <c r="B6797"/>
      <c r="C6797" s="1"/>
      <c r="D6797" s="1"/>
      <c r="E6797" s="1"/>
      <c r="F6797" s="1"/>
    </row>
    <row r="6798" spans="1:6">
      <c r="A6798" s="1"/>
      <c r="B6798"/>
      <c r="C6798" s="1"/>
      <c r="D6798" s="1"/>
      <c r="E6798" s="1"/>
      <c r="F6798" s="1"/>
    </row>
    <row r="6799" spans="1:6">
      <c r="A6799" s="1"/>
      <c r="B6799"/>
      <c r="C6799" s="1"/>
      <c r="D6799" s="1"/>
      <c r="E6799" s="1"/>
      <c r="F6799" s="1"/>
    </row>
    <row r="6800" spans="1:6">
      <c r="A6800" s="1"/>
      <c r="B6800"/>
      <c r="C6800" s="1"/>
      <c r="D6800" s="1"/>
      <c r="E6800" s="1"/>
      <c r="F6800" s="1"/>
    </row>
    <row r="6801" spans="1:6">
      <c r="A6801" s="1"/>
      <c r="B6801"/>
      <c r="C6801" s="1"/>
      <c r="D6801" s="1"/>
      <c r="E6801" s="1"/>
      <c r="F6801" s="1"/>
    </row>
    <row r="6802" spans="1:6">
      <c r="A6802" s="1"/>
      <c r="B6802"/>
      <c r="C6802" s="1"/>
      <c r="D6802" s="1"/>
      <c r="E6802" s="1"/>
      <c r="F6802" s="1"/>
    </row>
    <row r="6803" spans="1:6">
      <c r="A6803" s="1"/>
      <c r="B6803"/>
      <c r="C6803" s="1"/>
      <c r="D6803" s="1"/>
      <c r="E6803" s="1"/>
      <c r="F6803" s="1"/>
    </row>
    <row r="6804" spans="1:6">
      <c r="A6804" s="1"/>
      <c r="B6804"/>
      <c r="C6804" s="1"/>
      <c r="D6804" s="1"/>
      <c r="E6804" s="1"/>
      <c r="F6804" s="1"/>
    </row>
    <row r="6805" spans="1:6">
      <c r="A6805" s="1"/>
      <c r="B6805"/>
      <c r="C6805" s="1"/>
      <c r="D6805" s="1"/>
      <c r="E6805" s="1"/>
      <c r="F6805" s="1"/>
    </row>
    <row r="6806" spans="1:6">
      <c r="A6806" s="1"/>
      <c r="B6806"/>
      <c r="C6806" s="1"/>
      <c r="D6806" s="1"/>
      <c r="E6806" s="1"/>
      <c r="F6806" s="1"/>
    </row>
    <row r="6807" spans="1:6">
      <c r="A6807" s="1"/>
      <c r="B6807"/>
      <c r="C6807" s="1"/>
      <c r="D6807" s="1"/>
      <c r="E6807" s="1"/>
      <c r="F6807" s="1"/>
    </row>
    <row r="6808" spans="1:6">
      <c r="A6808" s="1"/>
      <c r="B6808"/>
      <c r="C6808" s="1"/>
      <c r="D6808" s="1"/>
      <c r="E6808" s="1"/>
      <c r="F6808" s="1"/>
    </row>
    <row r="6809" spans="1:6">
      <c r="A6809" s="1"/>
      <c r="B6809"/>
      <c r="C6809" s="1"/>
      <c r="D6809" s="1"/>
      <c r="E6809" s="1"/>
      <c r="F6809" s="1"/>
    </row>
    <row r="6810" spans="1:6">
      <c r="A6810" s="1"/>
      <c r="B6810"/>
      <c r="C6810" s="1"/>
      <c r="D6810" s="1"/>
      <c r="E6810" s="1"/>
      <c r="F6810" s="1"/>
    </row>
    <row r="6811" spans="1:6">
      <c r="A6811" s="1"/>
      <c r="B6811"/>
      <c r="C6811" s="1"/>
      <c r="D6811" s="1"/>
      <c r="E6811" s="1"/>
      <c r="F6811" s="1"/>
    </row>
    <row r="6812" spans="1:6">
      <c r="A6812" s="1"/>
      <c r="B6812"/>
      <c r="C6812" s="1"/>
      <c r="D6812" s="1"/>
      <c r="E6812" s="1"/>
      <c r="F6812" s="1"/>
    </row>
    <row r="6813" spans="1:6">
      <c r="A6813" s="1"/>
      <c r="B6813"/>
      <c r="C6813" s="1"/>
      <c r="D6813" s="1"/>
      <c r="E6813" s="1"/>
      <c r="F6813" s="1"/>
    </row>
    <row r="6814" spans="1:6">
      <c r="A6814" s="1"/>
      <c r="B6814"/>
      <c r="C6814" s="1"/>
      <c r="D6814" s="1"/>
      <c r="E6814" s="1"/>
      <c r="F6814" s="1"/>
    </row>
    <row r="6815" spans="1:6">
      <c r="A6815" s="1"/>
      <c r="B6815"/>
      <c r="C6815" s="1"/>
      <c r="D6815" s="1"/>
      <c r="E6815" s="1"/>
      <c r="F6815" s="1"/>
    </row>
    <row r="6816" spans="1:6">
      <c r="A6816" s="1"/>
      <c r="B6816"/>
      <c r="C6816" s="1"/>
      <c r="D6816" s="1"/>
      <c r="E6816" s="1"/>
      <c r="F6816" s="1"/>
    </row>
    <row r="6817" spans="1:6">
      <c r="A6817" s="1"/>
      <c r="B6817"/>
      <c r="C6817" s="1"/>
      <c r="D6817" s="1"/>
      <c r="E6817" s="1"/>
      <c r="F6817" s="1"/>
    </row>
    <row r="6818" spans="1:6">
      <c r="A6818" s="1"/>
      <c r="B6818"/>
      <c r="C6818" s="1"/>
      <c r="D6818" s="1"/>
      <c r="E6818" s="1"/>
      <c r="F6818" s="1"/>
    </row>
    <row r="6819" spans="1:6">
      <c r="A6819" s="1"/>
      <c r="B6819"/>
      <c r="C6819" s="1"/>
      <c r="D6819" s="1"/>
      <c r="E6819" s="1"/>
      <c r="F6819" s="1"/>
    </row>
    <row r="6820" spans="1:6">
      <c r="A6820" s="1"/>
      <c r="B6820"/>
      <c r="C6820" s="1"/>
      <c r="D6820" s="1"/>
      <c r="E6820" s="1"/>
      <c r="F6820" s="1"/>
    </row>
    <row r="6821" spans="1:6">
      <c r="A6821" s="1"/>
      <c r="B6821"/>
      <c r="C6821" s="1"/>
      <c r="D6821" s="1"/>
      <c r="E6821" s="1"/>
      <c r="F6821" s="1"/>
    </row>
    <row r="6822" spans="1:6">
      <c r="A6822" s="1"/>
      <c r="B6822"/>
      <c r="C6822" s="1"/>
      <c r="D6822" s="1"/>
      <c r="E6822" s="1"/>
      <c r="F6822" s="1"/>
    </row>
    <row r="6823" spans="1:6">
      <c r="A6823" s="1"/>
      <c r="B6823"/>
      <c r="C6823" s="1"/>
      <c r="D6823" s="1"/>
      <c r="E6823" s="1"/>
      <c r="F6823" s="1"/>
    </row>
    <row r="6824" spans="1:6">
      <c r="A6824" s="1"/>
      <c r="B6824"/>
      <c r="C6824" s="1"/>
      <c r="D6824" s="1"/>
      <c r="E6824" s="1"/>
      <c r="F6824" s="1"/>
    </row>
    <row r="6825" spans="1:6">
      <c r="A6825" s="1"/>
      <c r="B6825"/>
      <c r="C6825" s="1"/>
      <c r="D6825" s="1"/>
      <c r="E6825" s="1"/>
      <c r="F6825" s="1"/>
    </row>
    <row r="6826" spans="1:6">
      <c r="A6826" s="1"/>
      <c r="B6826"/>
      <c r="C6826" s="1"/>
      <c r="D6826" s="1"/>
      <c r="E6826" s="1"/>
      <c r="F6826" s="1"/>
    </row>
    <row r="6827" spans="1:6">
      <c r="A6827" s="1"/>
      <c r="B6827"/>
      <c r="C6827" s="1"/>
      <c r="D6827" s="1"/>
      <c r="E6827" s="1"/>
      <c r="F6827" s="1"/>
    </row>
    <row r="6828" spans="1:6">
      <c r="A6828" s="1"/>
      <c r="B6828"/>
      <c r="C6828" s="1"/>
      <c r="D6828" s="1"/>
      <c r="E6828" s="1"/>
      <c r="F6828" s="1"/>
    </row>
    <row r="6829" spans="1:6">
      <c r="A6829" s="1"/>
      <c r="B6829"/>
      <c r="C6829" s="1"/>
      <c r="D6829" s="1"/>
      <c r="E6829" s="1"/>
      <c r="F6829" s="1"/>
    </row>
    <row r="6830" spans="1:6">
      <c r="A6830" s="1"/>
      <c r="B6830"/>
      <c r="C6830" s="1"/>
      <c r="D6830" s="1"/>
      <c r="E6830" s="1"/>
      <c r="F6830" s="1"/>
    </row>
    <row r="6831" spans="1:6">
      <c r="A6831" s="1"/>
      <c r="B6831"/>
      <c r="C6831" s="1"/>
      <c r="D6831" s="1"/>
      <c r="E6831" s="1"/>
      <c r="F6831" s="1"/>
    </row>
    <row r="6832" spans="1:6">
      <c r="A6832" s="1"/>
      <c r="B6832"/>
      <c r="C6832" s="1"/>
      <c r="D6832" s="1"/>
      <c r="E6832" s="1"/>
      <c r="F6832" s="1"/>
    </row>
    <row r="6833" spans="1:6">
      <c r="A6833" s="1"/>
      <c r="B6833"/>
      <c r="C6833" s="1"/>
      <c r="D6833" s="1"/>
      <c r="E6833" s="1"/>
      <c r="F6833" s="1"/>
    </row>
    <row r="6834" spans="1:6">
      <c r="A6834" s="1"/>
      <c r="B6834"/>
      <c r="C6834" s="1"/>
      <c r="D6834" s="1"/>
      <c r="E6834" s="1"/>
      <c r="F6834" s="1"/>
    </row>
    <row r="6835" spans="1:6">
      <c r="A6835" s="1"/>
      <c r="B6835"/>
      <c r="C6835" s="1"/>
      <c r="D6835" s="1"/>
      <c r="E6835" s="1"/>
      <c r="F6835" s="1"/>
    </row>
    <row r="6836" spans="1:6">
      <c r="A6836" s="1"/>
      <c r="B6836"/>
      <c r="C6836" s="1"/>
      <c r="D6836" s="1"/>
      <c r="E6836" s="1"/>
      <c r="F6836" s="1"/>
    </row>
    <row r="6837" spans="1:6">
      <c r="A6837" s="1"/>
      <c r="B6837"/>
      <c r="C6837" s="1"/>
      <c r="D6837" s="1"/>
      <c r="E6837" s="1"/>
      <c r="F6837" s="1"/>
    </row>
    <row r="6838" spans="1:6">
      <c r="A6838" s="1"/>
      <c r="B6838"/>
      <c r="C6838" s="1"/>
      <c r="D6838" s="1"/>
      <c r="E6838" s="1"/>
      <c r="F6838" s="1"/>
    </row>
    <row r="6839" spans="1:6">
      <c r="A6839" s="1"/>
      <c r="B6839"/>
      <c r="C6839" s="1"/>
      <c r="D6839" s="1"/>
      <c r="E6839" s="1"/>
      <c r="F6839" s="1"/>
    </row>
    <row r="6840" spans="1:6">
      <c r="A6840" s="1"/>
      <c r="B6840"/>
      <c r="C6840" s="1"/>
      <c r="D6840" s="1"/>
      <c r="E6840" s="1"/>
      <c r="F6840" s="1"/>
    </row>
    <row r="6841" spans="1:6">
      <c r="A6841" s="1"/>
      <c r="B6841"/>
      <c r="C6841" s="1"/>
      <c r="D6841" s="1"/>
      <c r="E6841" s="1"/>
      <c r="F6841" s="1"/>
    </row>
    <row r="6842" spans="1:6">
      <c r="A6842" s="1"/>
      <c r="B6842"/>
      <c r="C6842" s="1"/>
      <c r="D6842" s="1"/>
      <c r="E6842" s="1"/>
      <c r="F6842" s="1"/>
    </row>
    <row r="6843" spans="1:6">
      <c r="A6843" s="1"/>
      <c r="B6843"/>
      <c r="C6843" s="1"/>
      <c r="D6843" s="1"/>
      <c r="E6843" s="1"/>
      <c r="F6843" s="1"/>
    </row>
    <row r="6844" spans="1:6">
      <c r="A6844" s="1"/>
      <c r="B6844"/>
      <c r="C6844" s="1"/>
      <c r="D6844" s="1"/>
      <c r="E6844" s="1"/>
      <c r="F6844" s="1"/>
    </row>
    <row r="6845" spans="1:6">
      <c r="A6845" s="1"/>
      <c r="B6845"/>
      <c r="C6845" s="1"/>
      <c r="D6845" s="1"/>
      <c r="E6845" s="1"/>
      <c r="F6845" s="1"/>
    </row>
    <row r="6846" spans="1:6">
      <c r="A6846" s="1"/>
      <c r="B6846"/>
      <c r="C6846" s="1"/>
      <c r="D6846" s="1"/>
      <c r="E6846" s="1"/>
      <c r="F6846" s="1"/>
    </row>
    <row r="6847" spans="1:6">
      <c r="A6847" s="1"/>
      <c r="B6847"/>
      <c r="C6847" s="1"/>
      <c r="D6847" s="1"/>
      <c r="E6847" s="1"/>
      <c r="F6847" s="1"/>
    </row>
    <row r="6848" spans="1:6">
      <c r="A6848" s="1"/>
      <c r="B6848"/>
      <c r="C6848" s="1"/>
      <c r="D6848" s="1"/>
      <c r="E6848" s="1"/>
      <c r="F6848" s="1"/>
    </row>
    <row r="6849" spans="1:6">
      <c r="A6849" s="1"/>
      <c r="B6849"/>
      <c r="C6849" s="1"/>
      <c r="D6849" s="1"/>
      <c r="E6849" s="1"/>
      <c r="F6849" s="1"/>
    </row>
    <row r="6850" spans="1:6">
      <c r="A6850" s="1"/>
      <c r="B6850"/>
      <c r="C6850" s="1"/>
      <c r="D6850" s="1"/>
      <c r="E6850" s="1"/>
      <c r="F6850" s="1"/>
    </row>
    <row r="6851" spans="1:6">
      <c r="A6851" s="1"/>
      <c r="B6851"/>
      <c r="C6851" s="1"/>
      <c r="D6851" s="1"/>
      <c r="E6851" s="1"/>
      <c r="F6851" s="1"/>
    </row>
    <row r="6852" spans="1:6">
      <c r="A6852" s="1"/>
      <c r="B6852"/>
      <c r="C6852" s="1"/>
      <c r="D6852" s="1"/>
      <c r="E6852" s="1"/>
      <c r="F6852" s="1"/>
    </row>
    <row r="6853" spans="1:6">
      <c r="A6853" s="1"/>
      <c r="B6853"/>
      <c r="C6853" s="1"/>
      <c r="D6853" s="1"/>
      <c r="E6853" s="1"/>
      <c r="F6853" s="1"/>
    </row>
    <row r="6854" spans="1:6">
      <c r="A6854" s="1"/>
      <c r="B6854"/>
      <c r="C6854" s="1"/>
      <c r="D6854" s="1"/>
      <c r="E6854" s="1"/>
      <c r="F6854" s="1"/>
    </row>
    <row r="6855" spans="1:6">
      <c r="A6855" s="1"/>
      <c r="B6855"/>
      <c r="C6855" s="1"/>
      <c r="D6855" s="1"/>
      <c r="E6855" s="1"/>
      <c r="F6855" s="1"/>
    </row>
    <row r="6856" spans="1:6">
      <c r="A6856" s="1"/>
      <c r="B6856"/>
      <c r="C6856" s="1"/>
      <c r="D6856" s="1"/>
      <c r="E6856" s="1"/>
      <c r="F6856" s="1"/>
    </row>
    <row r="6857" spans="1:6">
      <c r="A6857" s="1"/>
      <c r="B6857"/>
      <c r="C6857" s="1"/>
      <c r="D6857" s="1"/>
      <c r="E6857" s="1"/>
      <c r="F6857" s="1"/>
    </row>
    <row r="6858" spans="1:6">
      <c r="A6858" s="1"/>
      <c r="B6858"/>
      <c r="C6858" s="1"/>
      <c r="D6858" s="1"/>
      <c r="E6858" s="1"/>
      <c r="F6858" s="1"/>
    </row>
    <row r="6859" spans="1:6">
      <c r="A6859" s="1"/>
      <c r="B6859"/>
      <c r="C6859" s="1"/>
      <c r="D6859" s="1"/>
      <c r="E6859" s="1"/>
      <c r="F6859" s="1"/>
    </row>
    <row r="6860" spans="1:6">
      <c r="A6860" s="1"/>
      <c r="B6860"/>
      <c r="C6860" s="1"/>
      <c r="D6860" s="1"/>
      <c r="E6860" s="1"/>
      <c r="F6860" s="1"/>
    </row>
    <row r="6861" spans="1:6">
      <c r="A6861" s="1"/>
      <c r="B6861"/>
      <c r="C6861" s="1"/>
      <c r="D6861" s="1"/>
      <c r="E6861" s="1"/>
      <c r="F6861" s="1"/>
    </row>
    <row r="6862" spans="1:6">
      <c r="A6862" s="1"/>
      <c r="B6862"/>
      <c r="C6862" s="1"/>
      <c r="D6862" s="1"/>
      <c r="E6862" s="1"/>
      <c r="F6862" s="1"/>
    </row>
    <row r="6863" spans="1:6">
      <c r="A6863" s="1"/>
      <c r="B6863"/>
      <c r="C6863" s="1"/>
      <c r="D6863" s="1"/>
      <c r="E6863" s="1"/>
      <c r="F6863" s="1"/>
    </row>
    <row r="6864" spans="1:6">
      <c r="A6864" s="1"/>
      <c r="B6864"/>
      <c r="C6864" s="1"/>
      <c r="D6864" s="1"/>
      <c r="E6864" s="1"/>
      <c r="F6864" s="1"/>
    </row>
    <row r="6865" spans="1:6">
      <c r="A6865" s="1"/>
      <c r="B6865"/>
      <c r="C6865" s="1"/>
      <c r="D6865" s="1"/>
      <c r="E6865" s="1"/>
      <c r="F6865" s="1"/>
    </row>
    <row r="6866" spans="1:6">
      <c r="A6866" s="1"/>
      <c r="B6866"/>
      <c r="C6866" s="1"/>
      <c r="D6866" s="1"/>
      <c r="E6866" s="1"/>
      <c r="F6866" s="1"/>
    </row>
    <row r="6867" spans="1:6">
      <c r="A6867" s="1"/>
      <c r="B6867"/>
      <c r="C6867" s="1"/>
      <c r="D6867" s="1"/>
      <c r="E6867" s="1"/>
      <c r="F6867" s="1"/>
    </row>
    <row r="6868" spans="1:6">
      <c r="A6868" s="1"/>
      <c r="B6868"/>
      <c r="C6868" s="1"/>
      <c r="D6868" s="1"/>
      <c r="E6868" s="1"/>
      <c r="F6868" s="1"/>
    </row>
    <row r="6869" spans="1:6">
      <c r="A6869" s="1"/>
      <c r="B6869"/>
      <c r="C6869" s="1"/>
      <c r="D6869" s="1"/>
      <c r="E6869" s="1"/>
      <c r="F6869" s="1"/>
    </row>
    <row r="6870" spans="1:6">
      <c r="A6870" s="1"/>
      <c r="B6870"/>
      <c r="C6870" s="1"/>
      <c r="D6870" s="1"/>
      <c r="E6870" s="1"/>
      <c r="F6870" s="1"/>
    </row>
    <row r="6871" spans="1:6">
      <c r="A6871" s="1"/>
      <c r="B6871"/>
      <c r="C6871" s="1"/>
      <c r="D6871" s="1"/>
      <c r="E6871" s="1"/>
      <c r="F6871" s="1"/>
    </row>
    <row r="6872" spans="1:6">
      <c r="A6872" s="1"/>
      <c r="B6872"/>
      <c r="C6872" s="1"/>
      <c r="D6872" s="1"/>
      <c r="E6872" s="1"/>
      <c r="F6872" s="1"/>
    </row>
    <row r="6873" spans="1:6">
      <c r="A6873" s="1"/>
      <c r="B6873"/>
      <c r="C6873" s="1"/>
      <c r="D6873" s="1"/>
      <c r="E6873" s="1"/>
      <c r="F6873" s="1"/>
    </row>
    <row r="6874" spans="1:6">
      <c r="A6874" s="1"/>
      <c r="B6874"/>
      <c r="C6874" s="1"/>
      <c r="D6874" s="1"/>
      <c r="E6874" s="1"/>
      <c r="F6874" s="1"/>
    </row>
    <row r="6875" spans="1:6">
      <c r="A6875" s="1"/>
      <c r="B6875"/>
      <c r="C6875" s="1"/>
      <c r="D6875" s="1"/>
      <c r="E6875" s="1"/>
      <c r="F6875" s="1"/>
    </row>
    <row r="6876" spans="1:6">
      <c r="A6876" s="1"/>
      <c r="B6876"/>
      <c r="C6876" s="1"/>
      <c r="D6876" s="1"/>
      <c r="E6876" s="1"/>
      <c r="F6876" s="1"/>
    </row>
    <row r="6877" spans="1:6">
      <c r="A6877" s="1"/>
      <c r="B6877"/>
      <c r="C6877" s="1"/>
      <c r="D6877" s="1"/>
      <c r="E6877" s="1"/>
      <c r="F6877" s="1"/>
    </row>
    <row r="6878" spans="1:6">
      <c r="A6878" s="1"/>
      <c r="B6878"/>
      <c r="C6878" s="1"/>
      <c r="D6878" s="1"/>
      <c r="E6878" s="1"/>
      <c r="F6878" s="1"/>
    </row>
    <row r="6879" spans="1:6">
      <c r="A6879" s="1"/>
      <c r="B6879"/>
      <c r="C6879" s="1"/>
      <c r="D6879" s="1"/>
      <c r="E6879" s="1"/>
      <c r="F6879" s="1"/>
    </row>
    <row r="6880" spans="1:6">
      <c r="A6880" s="1"/>
      <c r="B6880"/>
      <c r="C6880" s="1"/>
      <c r="D6880" s="1"/>
      <c r="E6880" s="1"/>
      <c r="F6880" s="1"/>
    </row>
    <row r="6881" spans="1:6">
      <c r="A6881" s="1"/>
      <c r="B6881"/>
      <c r="C6881" s="1"/>
      <c r="D6881" s="1"/>
      <c r="E6881" s="1"/>
      <c r="F6881" s="1"/>
    </row>
    <row r="6882" spans="1:6">
      <c r="A6882" s="1"/>
      <c r="B6882"/>
      <c r="C6882" s="1"/>
      <c r="D6882" s="1"/>
      <c r="E6882" s="1"/>
      <c r="F6882" s="1"/>
    </row>
    <row r="6883" spans="1:6">
      <c r="A6883" s="1"/>
      <c r="B6883"/>
      <c r="C6883" s="1"/>
      <c r="D6883" s="1"/>
      <c r="E6883" s="1"/>
      <c r="F6883" s="1"/>
    </row>
    <row r="6884" spans="1:6">
      <c r="A6884" s="1"/>
      <c r="B6884"/>
      <c r="C6884" s="1"/>
      <c r="D6884" s="1"/>
      <c r="E6884" s="1"/>
      <c r="F6884" s="1"/>
    </row>
    <row r="6885" spans="1:6">
      <c r="A6885" s="1"/>
      <c r="B6885"/>
      <c r="C6885" s="1"/>
      <c r="D6885" s="1"/>
      <c r="E6885" s="1"/>
      <c r="F6885" s="1"/>
    </row>
    <row r="6886" spans="1:6">
      <c r="A6886" s="1"/>
      <c r="B6886"/>
      <c r="C6886" s="1"/>
      <c r="D6886" s="1"/>
      <c r="E6886" s="1"/>
      <c r="F6886" s="1"/>
    </row>
    <row r="6887" spans="1:6">
      <c r="A6887" s="1"/>
      <c r="B6887"/>
      <c r="C6887" s="1"/>
      <c r="D6887" s="1"/>
      <c r="E6887" s="1"/>
      <c r="F6887" s="1"/>
    </row>
    <row r="6888" spans="1:6">
      <c r="A6888" s="1"/>
      <c r="B6888"/>
      <c r="C6888" s="1"/>
      <c r="D6888" s="1"/>
      <c r="E6888" s="1"/>
      <c r="F6888" s="1"/>
    </row>
    <row r="6889" spans="1:6">
      <c r="A6889" s="1"/>
      <c r="B6889"/>
      <c r="C6889" s="1"/>
      <c r="D6889" s="1"/>
      <c r="E6889" s="1"/>
      <c r="F6889" s="1"/>
    </row>
    <row r="6890" spans="1:6">
      <c r="A6890" s="1"/>
      <c r="B6890"/>
      <c r="C6890" s="1"/>
      <c r="D6890" s="1"/>
      <c r="E6890" s="1"/>
      <c r="F6890" s="1"/>
    </row>
    <row r="6891" spans="1:6">
      <c r="A6891" s="1"/>
      <c r="B6891"/>
      <c r="C6891" s="1"/>
      <c r="D6891" s="1"/>
      <c r="E6891" s="1"/>
      <c r="F6891" s="1"/>
    </row>
    <row r="6892" spans="1:6">
      <c r="A6892" s="1"/>
      <c r="B6892"/>
      <c r="C6892" s="1"/>
      <c r="D6892" s="1"/>
      <c r="E6892" s="1"/>
      <c r="F6892" s="1"/>
    </row>
    <row r="6893" spans="1:6">
      <c r="A6893" s="1"/>
      <c r="B6893"/>
      <c r="C6893" s="1"/>
      <c r="D6893" s="1"/>
      <c r="E6893" s="1"/>
      <c r="F6893" s="1"/>
    </row>
    <row r="6894" spans="1:6">
      <c r="A6894" s="1"/>
      <c r="B6894"/>
      <c r="C6894" s="1"/>
      <c r="D6894" s="1"/>
      <c r="E6894" s="1"/>
      <c r="F6894" s="1"/>
    </row>
    <row r="6895" spans="1:6">
      <c r="A6895" s="1"/>
      <c r="B6895"/>
      <c r="C6895" s="1"/>
      <c r="D6895" s="1"/>
      <c r="E6895" s="1"/>
      <c r="F6895" s="1"/>
    </row>
    <row r="6896" spans="1:6">
      <c r="A6896" s="1"/>
      <c r="B6896"/>
      <c r="C6896" s="1"/>
      <c r="D6896" s="1"/>
      <c r="E6896" s="1"/>
      <c r="F6896" s="1"/>
    </row>
    <row r="6897" spans="1:6">
      <c r="A6897" s="1"/>
      <c r="B6897"/>
      <c r="C6897" s="1"/>
      <c r="D6897" s="1"/>
      <c r="E6897" s="1"/>
      <c r="F6897" s="1"/>
    </row>
    <row r="6898" spans="1:6">
      <c r="A6898" s="1"/>
      <c r="B6898"/>
      <c r="C6898" s="1"/>
      <c r="D6898" s="1"/>
      <c r="E6898" s="1"/>
      <c r="F6898" s="1"/>
    </row>
    <row r="6899" spans="1:6">
      <c r="A6899" s="1"/>
      <c r="B6899"/>
      <c r="C6899" s="1"/>
      <c r="D6899" s="1"/>
      <c r="E6899" s="1"/>
      <c r="F6899" s="1"/>
    </row>
    <row r="6900" spans="1:6">
      <c r="A6900" s="1"/>
      <c r="B6900"/>
      <c r="C6900" s="1"/>
      <c r="D6900" s="1"/>
      <c r="E6900" s="1"/>
      <c r="F6900" s="1"/>
    </row>
    <row r="6901" spans="1:6">
      <c r="A6901" s="1"/>
      <c r="B6901"/>
      <c r="C6901" s="1"/>
      <c r="D6901" s="1"/>
      <c r="E6901" s="1"/>
      <c r="F6901" s="1"/>
    </row>
    <row r="6902" spans="1:6">
      <c r="A6902" s="1"/>
      <c r="B6902"/>
      <c r="C6902" s="1"/>
      <c r="D6902" s="1"/>
      <c r="E6902" s="1"/>
      <c r="F6902" s="1"/>
    </row>
    <row r="6903" spans="1:6">
      <c r="A6903" s="1"/>
      <c r="B6903"/>
      <c r="C6903" s="1"/>
      <c r="D6903" s="1"/>
      <c r="E6903" s="1"/>
      <c r="F6903" s="1"/>
    </row>
    <row r="6904" spans="1:6">
      <c r="A6904" s="1"/>
      <c r="B6904"/>
      <c r="C6904" s="1"/>
      <c r="D6904" s="1"/>
      <c r="E6904" s="1"/>
      <c r="F6904" s="1"/>
    </row>
    <row r="6905" spans="1:6">
      <c r="A6905" s="1"/>
      <c r="B6905"/>
      <c r="C6905" s="1"/>
      <c r="D6905" s="1"/>
      <c r="E6905" s="1"/>
      <c r="F6905" s="1"/>
    </row>
    <row r="6906" spans="1:6">
      <c r="A6906" s="1"/>
      <c r="B6906"/>
      <c r="C6906" s="1"/>
      <c r="D6906" s="1"/>
      <c r="E6906" s="1"/>
      <c r="F6906" s="1"/>
    </row>
    <row r="6907" spans="1:6">
      <c r="A6907" s="1"/>
      <c r="B6907"/>
      <c r="C6907" s="1"/>
      <c r="D6907" s="1"/>
      <c r="E6907" s="1"/>
      <c r="F6907" s="1"/>
    </row>
    <row r="6908" spans="1:6">
      <c r="A6908" s="1"/>
      <c r="B6908"/>
      <c r="C6908" s="1"/>
      <c r="D6908" s="1"/>
      <c r="E6908" s="1"/>
      <c r="F6908" s="1"/>
    </row>
    <row r="6909" spans="1:6">
      <c r="A6909" s="1"/>
      <c r="B6909"/>
      <c r="C6909" s="1"/>
      <c r="D6909" s="1"/>
      <c r="E6909" s="1"/>
      <c r="F6909" s="1"/>
    </row>
    <row r="6910" spans="1:6">
      <c r="A6910" s="1"/>
      <c r="B6910"/>
      <c r="C6910" s="1"/>
      <c r="D6910" s="1"/>
      <c r="E6910" s="1"/>
      <c r="F6910" s="1"/>
    </row>
    <row r="6911" spans="1:6">
      <c r="A6911" s="1"/>
      <c r="B6911"/>
      <c r="C6911" s="1"/>
      <c r="D6911" s="1"/>
      <c r="E6911" s="1"/>
      <c r="F6911" s="1"/>
    </row>
    <row r="6912" spans="1:6">
      <c r="A6912" s="1"/>
      <c r="B6912"/>
      <c r="C6912" s="1"/>
      <c r="D6912" s="1"/>
      <c r="E6912" s="1"/>
      <c r="F6912" s="1"/>
    </row>
    <row r="6913" spans="1:6">
      <c r="A6913" s="1"/>
      <c r="B6913"/>
      <c r="C6913" s="1"/>
      <c r="D6913" s="1"/>
      <c r="E6913" s="1"/>
      <c r="F6913" s="1"/>
    </row>
    <row r="6914" spans="1:6">
      <c r="A6914" s="1"/>
      <c r="B6914"/>
      <c r="C6914" s="1"/>
      <c r="D6914" s="1"/>
      <c r="E6914" s="1"/>
      <c r="F6914" s="1"/>
    </row>
    <row r="6915" spans="1:6">
      <c r="A6915" s="1"/>
      <c r="B6915"/>
      <c r="C6915" s="1"/>
      <c r="D6915" s="1"/>
      <c r="E6915" s="1"/>
      <c r="F6915" s="1"/>
    </row>
    <row r="6916" spans="1:6">
      <c r="A6916" s="1"/>
      <c r="B6916"/>
      <c r="C6916" s="1"/>
      <c r="D6916" s="1"/>
      <c r="E6916" s="1"/>
      <c r="F6916" s="1"/>
    </row>
    <row r="6917" spans="1:6">
      <c r="A6917" s="1"/>
      <c r="B6917"/>
      <c r="C6917" s="1"/>
      <c r="D6917" s="1"/>
      <c r="E6917" s="1"/>
      <c r="F6917" s="1"/>
    </row>
    <row r="6918" spans="1:6">
      <c r="A6918" s="1"/>
      <c r="B6918"/>
      <c r="C6918" s="1"/>
      <c r="D6918" s="1"/>
      <c r="E6918" s="1"/>
      <c r="F6918" s="1"/>
    </row>
    <row r="6919" spans="1:6">
      <c r="A6919" s="1"/>
      <c r="B6919"/>
      <c r="C6919" s="1"/>
      <c r="D6919" s="1"/>
      <c r="E6919" s="1"/>
      <c r="F6919" s="1"/>
    </row>
    <row r="6920" spans="1:6">
      <c r="A6920" s="1"/>
      <c r="B6920"/>
      <c r="C6920" s="1"/>
      <c r="D6920" s="1"/>
      <c r="E6920" s="1"/>
      <c r="F6920" s="1"/>
    </row>
    <row r="6921" spans="1:6">
      <c r="A6921" s="1"/>
      <c r="B6921"/>
      <c r="C6921" s="1"/>
      <c r="D6921" s="1"/>
      <c r="E6921" s="1"/>
      <c r="F6921" s="1"/>
    </row>
    <row r="6922" spans="1:6">
      <c r="A6922" s="1"/>
      <c r="B6922"/>
      <c r="C6922" s="1"/>
      <c r="D6922" s="1"/>
      <c r="E6922" s="1"/>
      <c r="F6922" s="1"/>
    </row>
    <row r="6923" spans="1:6">
      <c r="A6923" s="1"/>
      <c r="B6923"/>
      <c r="C6923" s="1"/>
      <c r="D6923" s="1"/>
      <c r="E6923" s="1"/>
      <c r="F6923" s="1"/>
    </row>
    <row r="6924" spans="1:6">
      <c r="A6924" s="1"/>
      <c r="B6924"/>
      <c r="C6924" s="1"/>
      <c r="D6924" s="1"/>
      <c r="E6924" s="1"/>
      <c r="F6924" s="1"/>
    </row>
    <row r="6925" spans="1:6">
      <c r="A6925" s="1"/>
      <c r="B6925"/>
      <c r="C6925" s="1"/>
      <c r="D6925" s="1"/>
      <c r="E6925" s="1"/>
      <c r="F6925" s="1"/>
    </row>
    <row r="6926" spans="1:6">
      <c r="A6926" s="1"/>
      <c r="B6926"/>
      <c r="C6926" s="1"/>
      <c r="D6926" s="1"/>
      <c r="E6926" s="1"/>
      <c r="F6926" s="1"/>
    </row>
    <row r="6927" spans="1:6">
      <c r="A6927" s="1"/>
      <c r="B6927"/>
      <c r="C6927" s="1"/>
      <c r="D6927" s="1"/>
      <c r="E6927" s="1"/>
      <c r="F6927" s="1"/>
    </row>
    <row r="6928" spans="1:6">
      <c r="A6928" s="1"/>
      <c r="B6928"/>
      <c r="C6928" s="1"/>
      <c r="D6928" s="1"/>
      <c r="E6928" s="1"/>
      <c r="F6928" s="1"/>
    </row>
    <row r="6929" spans="1:6">
      <c r="A6929" s="1"/>
      <c r="B6929"/>
      <c r="C6929" s="1"/>
      <c r="D6929" s="1"/>
      <c r="E6929" s="1"/>
      <c r="F6929" s="1"/>
    </row>
    <row r="6930" spans="1:6">
      <c r="A6930" s="1"/>
      <c r="B6930"/>
      <c r="C6930" s="1"/>
      <c r="D6930" s="1"/>
      <c r="E6930" s="1"/>
      <c r="F6930" s="1"/>
    </row>
    <row r="6931" spans="1:6">
      <c r="A6931" s="1"/>
      <c r="B6931"/>
      <c r="C6931" s="1"/>
      <c r="D6931" s="1"/>
      <c r="E6931" s="1"/>
      <c r="F6931" s="1"/>
    </row>
    <row r="6932" spans="1:6">
      <c r="A6932" s="1"/>
      <c r="B6932"/>
      <c r="C6932" s="1"/>
      <c r="D6932" s="1"/>
      <c r="E6932" s="1"/>
      <c r="F6932" s="1"/>
    </row>
    <row r="6933" spans="1:6">
      <c r="A6933" s="1"/>
      <c r="B6933"/>
      <c r="C6933" s="1"/>
      <c r="D6933" s="1"/>
      <c r="E6933" s="1"/>
      <c r="F6933" s="1"/>
    </row>
    <row r="6934" spans="1:6">
      <c r="A6934" s="1"/>
      <c r="B6934"/>
      <c r="C6934" s="1"/>
      <c r="D6934" s="1"/>
      <c r="E6934" s="1"/>
      <c r="F6934" s="1"/>
    </row>
    <row r="6935" spans="1:6">
      <c r="A6935" s="1"/>
      <c r="B6935"/>
      <c r="C6935" s="1"/>
      <c r="D6935" s="1"/>
      <c r="E6935" s="1"/>
      <c r="F6935" s="1"/>
    </row>
    <row r="6936" spans="1:6">
      <c r="A6936" s="1"/>
      <c r="B6936"/>
      <c r="C6936" s="1"/>
      <c r="D6936" s="1"/>
      <c r="E6936" s="1"/>
      <c r="F6936" s="1"/>
    </row>
    <row r="6937" spans="1:6">
      <c r="A6937" s="1"/>
      <c r="B6937"/>
      <c r="C6937" s="1"/>
      <c r="D6937" s="1"/>
      <c r="E6937" s="1"/>
      <c r="F6937" s="1"/>
    </row>
    <row r="6938" spans="1:6">
      <c r="A6938" s="1"/>
      <c r="B6938"/>
      <c r="C6938" s="1"/>
      <c r="D6938" s="1"/>
      <c r="E6938" s="1"/>
      <c r="F6938" s="1"/>
    </row>
    <row r="6939" spans="1:6">
      <c r="A6939" s="1"/>
      <c r="B6939"/>
      <c r="C6939" s="1"/>
      <c r="D6939" s="1"/>
      <c r="E6939" s="1"/>
      <c r="F6939" s="1"/>
    </row>
    <row r="6940" spans="1:6">
      <c r="A6940" s="1"/>
      <c r="B6940"/>
      <c r="C6940" s="1"/>
      <c r="D6940" s="1"/>
      <c r="E6940" s="1"/>
      <c r="F6940" s="1"/>
    </row>
    <row r="6941" spans="1:6">
      <c r="A6941" s="1"/>
      <c r="B6941"/>
      <c r="C6941" s="1"/>
      <c r="D6941" s="1"/>
      <c r="E6941" s="1"/>
      <c r="F6941" s="1"/>
    </row>
    <row r="6942" spans="1:6">
      <c r="A6942" s="1"/>
      <c r="B6942"/>
      <c r="C6942" s="1"/>
      <c r="D6942" s="1"/>
      <c r="E6942" s="1"/>
      <c r="F6942" s="1"/>
    </row>
    <row r="6943" spans="1:6">
      <c r="A6943" s="1"/>
      <c r="B6943"/>
      <c r="C6943" s="1"/>
      <c r="D6943" s="1"/>
      <c r="E6943" s="1"/>
      <c r="F6943" s="1"/>
    </row>
    <row r="6944" spans="1:6">
      <c r="A6944" s="1"/>
      <c r="B6944"/>
      <c r="C6944" s="1"/>
      <c r="D6944" s="1"/>
      <c r="E6944" s="1"/>
      <c r="F6944" s="1"/>
    </row>
    <row r="6945" spans="1:6">
      <c r="A6945" s="1"/>
      <c r="B6945"/>
      <c r="C6945" s="1"/>
      <c r="D6945" s="1"/>
      <c r="E6945" s="1"/>
      <c r="F6945" s="1"/>
    </row>
    <row r="6946" spans="1:6">
      <c r="A6946" s="1"/>
      <c r="B6946"/>
      <c r="C6946" s="1"/>
      <c r="D6946" s="1"/>
      <c r="E6946" s="1"/>
      <c r="F6946" s="1"/>
    </row>
    <row r="6947" spans="1:6">
      <c r="A6947" s="1"/>
      <c r="B6947"/>
      <c r="C6947" s="1"/>
      <c r="D6947" s="1"/>
      <c r="E6947" s="1"/>
      <c r="F6947" s="1"/>
    </row>
    <row r="6948" spans="1:6">
      <c r="A6948" s="1"/>
      <c r="B6948"/>
      <c r="C6948" s="1"/>
      <c r="D6948" s="1"/>
      <c r="E6948" s="1"/>
      <c r="F6948" s="1"/>
    </row>
    <row r="6949" spans="1:6">
      <c r="A6949" s="1"/>
      <c r="B6949"/>
      <c r="C6949" s="1"/>
      <c r="D6949" s="1"/>
      <c r="E6949" s="1"/>
      <c r="F6949" s="1"/>
    </row>
    <row r="6950" spans="1:6">
      <c r="A6950" s="1"/>
      <c r="B6950"/>
      <c r="C6950" s="1"/>
      <c r="D6950" s="1"/>
      <c r="E6950" s="1"/>
      <c r="F6950" s="1"/>
    </row>
    <row r="6951" spans="1:6">
      <c r="A6951" s="1"/>
      <c r="B6951"/>
      <c r="C6951" s="1"/>
      <c r="D6951" s="1"/>
      <c r="E6951" s="1"/>
      <c r="F6951" s="1"/>
    </row>
    <row r="6952" spans="1:6">
      <c r="A6952" s="1"/>
      <c r="B6952"/>
      <c r="C6952" s="1"/>
      <c r="D6952" s="1"/>
      <c r="E6952" s="1"/>
      <c r="F6952" s="1"/>
    </row>
    <row r="6953" spans="1:6">
      <c r="A6953" s="1"/>
      <c r="B6953"/>
      <c r="C6953" s="1"/>
      <c r="D6953" s="1"/>
      <c r="E6953" s="1"/>
      <c r="F6953" s="1"/>
    </row>
    <row r="6954" spans="1:6">
      <c r="A6954" s="1"/>
      <c r="B6954"/>
      <c r="C6954" s="1"/>
      <c r="D6954" s="1"/>
      <c r="E6954" s="1"/>
      <c r="F6954" s="1"/>
    </row>
    <row r="6955" spans="1:6">
      <c r="A6955" s="1"/>
      <c r="B6955"/>
      <c r="C6955" s="1"/>
      <c r="D6955" s="1"/>
      <c r="E6955" s="1"/>
      <c r="F6955" s="1"/>
    </row>
    <row r="6956" spans="1:6">
      <c r="A6956" s="1"/>
      <c r="B6956"/>
      <c r="C6956" s="1"/>
      <c r="D6956" s="1"/>
      <c r="E6956" s="1"/>
      <c r="F6956" s="1"/>
    </row>
    <row r="6957" spans="1:6">
      <c r="A6957" s="1"/>
      <c r="B6957"/>
      <c r="C6957" s="1"/>
      <c r="D6957" s="1"/>
      <c r="E6957" s="1"/>
      <c r="F6957" s="1"/>
    </row>
    <row r="6958" spans="1:6">
      <c r="A6958" s="1"/>
      <c r="B6958"/>
      <c r="C6958" s="1"/>
      <c r="D6958" s="1"/>
      <c r="E6958" s="1"/>
      <c r="F6958" s="1"/>
    </row>
    <row r="6959" spans="1:6">
      <c r="A6959" s="1"/>
      <c r="B6959"/>
      <c r="C6959" s="1"/>
      <c r="D6959" s="1"/>
      <c r="E6959" s="1"/>
      <c r="F6959" s="1"/>
    </row>
    <row r="6960" spans="1:6">
      <c r="A6960" s="1"/>
      <c r="B6960"/>
      <c r="C6960" s="1"/>
      <c r="D6960" s="1"/>
      <c r="E6960" s="1"/>
      <c r="F6960" s="1"/>
    </row>
    <row r="6961" spans="1:6">
      <c r="A6961" s="1"/>
      <c r="B6961"/>
      <c r="C6961" s="1"/>
      <c r="D6961" s="1"/>
      <c r="E6961" s="1"/>
      <c r="F6961" s="1"/>
    </row>
    <row r="6962" spans="1:6">
      <c r="A6962" s="1"/>
      <c r="B6962"/>
      <c r="C6962" s="1"/>
      <c r="D6962" s="1"/>
      <c r="E6962" s="1"/>
      <c r="F6962" s="1"/>
    </row>
    <row r="6963" spans="1:6">
      <c r="A6963" s="1"/>
      <c r="B6963"/>
      <c r="C6963" s="1"/>
      <c r="D6963" s="1"/>
      <c r="E6963" s="1"/>
      <c r="F6963" s="1"/>
    </row>
    <row r="6964" spans="1:6">
      <c r="A6964" s="1"/>
      <c r="B6964"/>
      <c r="C6964" s="1"/>
      <c r="D6964" s="1"/>
      <c r="E6964" s="1"/>
      <c r="F6964" s="1"/>
    </row>
    <row r="6965" spans="1:6">
      <c r="A6965" s="1"/>
      <c r="B6965"/>
      <c r="C6965" s="1"/>
      <c r="D6965" s="1"/>
      <c r="E6965" s="1"/>
      <c r="F6965" s="1"/>
    </row>
    <row r="6966" spans="1:6">
      <c r="A6966" s="1"/>
      <c r="B6966"/>
      <c r="C6966" s="1"/>
      <c r="D6966" s="1"/>
      <c r="E6966" s="1"/>
      <c r="F6966" s="1"/>
    </row>
    <row r="6967" spans="1:6">
      <c r="A6967" s="1"/>
      <c r="B6967"/>
      <c r="C6967" s="1"/>
      <c r="D6967" s="1"/>
      <c r="E6967" s="1"/>
      <c r="F6967" s="1"/>
    </row>
    <row r="6968" spans="1:6">
      <c r="A6968" s="1"/>
      <c r="B6968"/>
      <c r="C6968" s="1"/>
      <c r="D6968" s="1"/>
      <c r="E6968" s="1"/>
      <c r="F6968" s="1"/>
    </row>
    <row r="6969" spans="1:6">
      <c r="A6969" s="1"/>
      <c r="B6969"/>
      <c r="C6969" s="1"/>
      <c r="D6969" s="1"/>
      <c r="E6969" s="1"/>
      <c r="F6969" s="1"/>
    </row>
    <row r="6970" spans="1:6">
      <c r="A6970" s="1"/>
      <c r="B6970"/>
      <c r="C6970" s="1"/>
      <c r="D6970" s="1"/>
      <c r="E6970" s="1"/>
      <c r="F6970" s="1"/>
    </row>
    <row r="6971" spans="1:6">
      <c r="A6971" s="1"/>
      <c r="B6971"/>
      <c r="C6971" s="1"/>
      <c r="D6971" s="1"/>
      <c r="E6971" s="1"/>
      <c r="F6971" s="1"/>
    </row>
    <row r="6972" spans="1:6">
      <c r="A6972" s="1"/>
      <c r="B6972"/>
      <c r="C6972" s="1"/>
      <c r="D6972" s="1"/>
      <c r="E6972" s="1"/>
      <c r="F6972" s="1"/>
    </row>
    <row r="6973" spans="1:6">
      <c r="A6973" s="1"/>
      <c r="B6973"/>
      <c r="C6973" s="1"/>
      <c r="D6973" s="1"/>
      <c r="E6973" s="1"/>
      <c r="F6973" s="1"/>
    </row>
    <row r="6974" spans="1:6">
      <c r="A6974" s="1"/>
      <c r="B6974"/>
      <c r="C6974" s="1"/>
      <c r="D6974" s="1"/>
      <c r="E6974" s="1"/>
      <c r="F6974" s="1"/>
    </row>
    <row r="6975" spans="1:6">
      <c r="A6975" s="1"/>
      <c r="B6975"/>
      <c r="C6975" s="1"/>
      <c r="D6975" s="1"/>
      <c r="E6975" s="1"/>
      <c r="F6975" s="1"/>
    </row>
    <row r="6976" spans="1:6">
      <c r="A6976" s="1"/>
      <c r="B6976"/>
      <c r="C6976" s="1"/>
      <c r="D6976" s="1"/>
      <c r="E6976" s="1"/>
      <c r="F6976" s="1"/>
    </row>
    <row r="6977" spans="1:6">
      <c r="A6977" s="1"/>
      <c r="B6977"/>
      <c r="C6977" s="1"/>
      <c r="D6977" s="1"/>
      <c r="E6977" s="1"/>
      <c r="F6977" s="1"/>
    </row>
    <row r="6978" spans="1:6">
      <c r="A6978" s="1"/>
      <c r="B6978"/>
      <c r="C6978" s="1"/>
      <c r="D6978" s="1"/>
      <c r="E6978" s="1"/>
      <c r="F6978" s="1"/>
    </row>
    <row r="6979" spans="1:6">
      <c r="A6979" s="1"/>
      <c r="B6979"/>
      <c r="C6979" s="1"/>
      <c r="D6979" s="1"/>
      <c r="E6979" s="1"/>
      <c r="F6979" s="1"/>
    </row>
    <row r="6980" spans="1:6">
      <c r="A6980" s="1"/>
      <c r="B6980"/>
      <c r="C6980" s="1"/>
      <c r="D6980" s="1"/>
      <c r="E6980" s="1"/>
      <c r="F6980" s="1"/>
    </row>
    <row r="6981" spans="1:6">
      <c r="A6981" s="1"/>
      <c r="B6981"/>
      <c r="C6981" s="1"/>
      <c r="D6981" s="1"/>
      <c r="E6981" s="1"/>
      <c r="F6981" s="1"/>
    </row>
    <row r="6982" spans="1:6">
      <c r="A6982" s="1"/>
      <c r="B6982"/>
      <c r="C6982" s="1"/>
      <c r="D6982" s="1"/>
      <c r="E6982" s="1"/>
      <c r="F6982" s="1"/>
    </row>
    <row r="6983" spans="1:6">
      <c r="A6983" s="1"/>
      <c r="B6983"/>
      <c r="C6983" s="1"/>
      <c r="D6983" s="1"/>
      <c r="E6983" s="1"/>
      <c r="F6983" s="1"/>
    </row>
    <row r="6984" spans="1:6">
      <c r="A6984" s="1"/>
      <c r="B6984"/>
      <c r="C6984" s="1"/>
      <c r="D6984" s="1"/>
      <c r="E6984" s="1"/>
      <c r="F6984" s="1"/>
    </row>
    <row r="6985" spans="1:6">
      <c r="A6985" s="1"/>
      <c r="B6985"/>
      <c r="C6985" s="1"/>
      <c r="D6985" s="1"/>
      <c r="E6985" s="1"/>
      <c r="F6985" s="1"/>
    </row>
    <row r="6986" spans="1:6">
      <c r="A6986" s="1"/>
      <c r="B6986"/>
      <c r="C6986" s="1"/>
      <c r="D6986" s="1"/>
      <c r="E6986" s="1"/>
      <c r="F6986" s="1"/>
    </row>
    <row r="6987" spans="1:6">
      <c r="A6987" s="1"/>
      <c r="B6987"/>
      <c r="C6987" s="1"/>
      <c r="D6987" s="1"/>
      <c r="E6987" s="1"/>
      <c r="F6987" s="1"/>
    </row>
    <row r="6988" spans="1:6">
      <c r="A6988" s="1"/>
      <c r="B6988"/>
      <c r="C6988" s="1"/>
      <c r="D6988" s="1"/>
      <c r="E6988" s="1"/>
      <c r="F6988" s="1"/>
    </row>
    <row r="6989" spans="1:6">
      <c r="A6989" s="1"/>
      <c r="B6989"/>
      <c r="C6989" s="1"/>
      <c r="D6989" s="1"/>
      <c r="E6989" s="1"/>
      <c r="F6989" s="1"/>
    </row>
    <row r="6990" spans="1:6">
      <c r="A6990" s="1"/>
      <c r="B6990"/>
      <c r="C6990" s="1"/>
      <c r="D6990" s="1"/>
      <c r="E6990" s="1"/>
      <c r="F6990" s="1"/>
    </row>
    <row r="6991" spans="1:6">
      <c r="A6991" s="1"/>
      <c r="B6991"/>
      <c r="C6991" s="1"/>
      <c r="D6991" s="1"/>
      <c r="E6991" s="1"/>
      <c r="F6991" s="1"/>
    </row>
    <row r="6992" spans="1:6">
      <c r="A6992" s="1"/>
      <c r="B6992"/>
      <c r="C6992" s="1"/>
      <c r="D6992" s="1"/>
      <c r="E6992" s="1"/>
      <c r="F6992" s="1"/>
    </row>
    <row r="6993" spans="1:6">
      <c r="A6993" s="1"/>
      <c r="B6993"/>
      <c r="C6993" s="1"/>
      <c r="D6993" s="1"/>
      <c r="E6993" s="1"/>
      <c r="F6993" s="1"/>
    </row>
    <row r="6994" spans="1:6">
      <c r="A6994" s="1"/>
      <c r="B6994"/>
      <c r="C6994" s="1"/>
      <c r="D6994" s="1"/>
      <c r="E6994" s="1"/>
      <c r="F6994" s="1"/>
    </row>
    <row r="6995" spans="1:6">
      <c r="A6995" s="1"/>
      <c r="B6995"/>
      <c r="C6995" s="1"/>
      <c r="D6995" s="1"/>
      <c r="E6995" s="1"/>
      <c r="F6995" s="1"/>
    </row>
    <row r="6996" spans="1:6">
      <c r="A6996" s="1"/>
      <c r="B6996"/>
      <c r="C6996" s="1"/>
      <c r="D6996" s="1"/>
      <c r="E6996" s="1"/>
      <c r="F6996" s="1"/>
    </row>
    <row r="6997" spans="1:6">
      <c r="A6997" s="1"/>
      <c r="B6997"/>
      <c r="C6997" s="1"/>
      <c r="D6997" s="1"/>
      <c r="E6997" s="1"/>
      <c r="F6997" s="1"/>
    </row>
    <row r="6998" spans="1:6">
      <c r="A6998" s="1"/>
      <c r="B6998"/>
      <c r="C6998" s="1"/>
      <c r="D6998" s="1"/>
      <c r="E6998" s="1"/>
      <c r="F6998" s="1"/>
    </row>
    <row r="6999" spans="1:6">
      <c r="A6999" s="1"/>
      <c r="B6999"/>
      <c r="C6999" s="1"/>
      <c r="D6999" s="1"/>
      <c r="E6999" s="1"/>
      <c r="F6999" s="1"/>
    </row>
    <row r="7000" spans="1:6">
      <c r="A7000" s="1"/>
      <c r="B7000"/>
      <c r="C7000" s="1"/>
      <c r="D7000" s="1"/>
      <c r="E7000" s="1"/>
      <c r="F7000" s="1"/>
    </row>
    <row r="7001" spans="1:6">
      <c r="A7001" s="1"/>
      <c r="B7001"/>
      <c r="C7001" s="1"/>
      <c r="D7001" s="1"/>
      <c r="E7001" s="1"/>
      <c r="F7001" s="1"/>
    </row>
    <row r="7002" spans="1:6">
      <c r="A7002" s="1"/>
      <c r="B7002"/>
      <c r="C7002" s="1"/>
      <c r="D7002" s="1"/>
      <c r="E7002" s="1"/>
      <c r="F7002" s="1"/>
    </row>
    <row r="7003" spans="1:6">
      <c r="A7003" s="1"/>
      <c r="B7003"/>
      <c r="C7003" s="1"/>
      <c r="D7003" s="1"/>
      <c r="E7003" s="1"/>
      <c r="F7003" s="1"/>
    </row>
    <row r="7004" spans="1:6">
      <c r="A7004" s="1"/>
      <c r="B7004"/>
      <c r="C7004" s="1"/>
      <c r="D7004" s="1"/>
      <c r="E7004" s="1"/>
      <c r="F7004" s="1"/>
    </row>
    <row r="7005" spans="1:6">
      <c r="A7005" s="1"/>
      <c r="B7005"/>
      <c r="C7005" s="1"/>
      <c r="D7005" s="1"/>
      <c r="E7005" s="1"/>
      <c r="F7005" s="1"/>
    </row>
    <row r="7006" spans="1:6">
      <c r="A7006" s="1"/>
      <c r="B7006"/>
      <c r="C7006" s="1"/>
      <c r="D7006" s="1"/>
      <c r="E7006" s="1"/>
      <c r="F7006" s="1"/>
    </row>
    <row r="7007" spans="1:6">
      <c r="A7007" s="1"/>
      <c r="B7007"/>
      <c r="C7007" s="1"/>
      <c r="D7007" s="1"/>
      <c r="E7007" s="1"/>
      <c r="F7007" s="1"/>
    </row>
    <row r="7008" spans="1:6">
      <c r="A7008" s="1"/>
      <c r="B7008"/>
      <c r="C7008" s="1"/>
      <c r="D7008" s="1"/>
      <c r="E7008" s="1"/>
      <c r="F7008" s="1"/>
    </row>
    <row r="7009" spans="1:6">
      <c r="A7009" s="1"/>
      <c r="B7009"/>
      <c r="C7009" s="1"/>
      <c r="D7009" s="1"/>
      <c r="E7009" s="1"/>
      <c r="F7009" s="1"/>
    </row>
    <row r="7010" spans="1:6">
      <c r="A7010" s="1"/>
      <c r="B7010"/>
      <c r="C7010" s="1"/>
      <c r="D7010" s="1"/>
      <c r="E7010" s="1"/>
      <c r="F7010" s="1"/>
    </row>
    <row r="7011" spans="1:6">
      <c r="A7011" s="1"/>
      <c r="B7011"/>
      <c r="C7011" s="1"/>
      <c r="D7011" s="1"/>
      <c r="E7011" s="1"/>
      <c r="F7011" s="1"/>
    </row>
    <row r="7012" spans="1:6">
      <c r="A7012" s="1"/>
      <c r="B7012"/>
      <c r="C7012" s="1"/>
      <c r="D7012" s="1"/>
      <c r="E7012" s="1"/>
      <c r="F7012" s="1"/>
    </row>
    <row r="7013" spans="1:6">
      <c r="A7013" s="1"/>
      <c r="B7013"/>
      <c r="C7013" s="1"/>
      <c r="D7013" s="1"/>
      <c r="E7013" s="1"/>
      <c r="F7013" s="1"/>
    </row>
    <row r="7014" spans="1:6">
      <c r="A7014" s="1"/>
      <c r="B7014"/>
      <c r="C7014" s="1"/>
      <c r="D7014" s="1"/>
      <c r="E7014" s="1"/>
      <c r="F7014" s="1"/>
    </row>
    <row r="7015" spans="1:6">
      <c r="A7015" s="1"/>
      <c r="B7015"/>
      <c r="C7015" s="1"/>
      <c r="D7015" s="1"/>
      <c r="E7015" s="1"/>
      <c r="F7015" s="1"/>
    </row>
    <row r="7016" spans="1:6">
      <c r="A7016" s="1"/>
      <c r="B7016"/>
      <c r="C7016" s="1"/>
      <c r="D7016" s="1"/>
      <c r="E7016" s="1"/>
      <c r="F7016" s="1"/>
    </row>
    <row r="7017" spans="1:6">
      <c r="A7017" s="1"/>
      <c r="B7017"/>
      <c r="C7017" s="1"/>
      <c r="D7017" s="1"/>
      <c r="E7017" s="1"/>
      <c r="F7017" s="1"/>
    </row>
    <row r="7018" spans="1:6">
      <c r="A7018" s="1"/>
      <c r="B7018"/>
      <c r="C7018" s="1"/>
      <c r="D7018" s="1"/>
      <c r="E7018" s="1"/>
      <c r="F7018" s="1"/>
    </row>
    <row r="7019" spans="1:6">
      <c r="A7019" s="1"/>
      <c r="B7019"/>
      <c r="C7019" s="1"/>
      <c r="D7019" s="1"/>
      <c r="E7019" s="1"/>
      <c r="F7019" s="1"/>
    </row>
    <row r="7020" spans="1:6">
      <c r="A7020" s="1"/>
      <c r="B7020"/>
      <c r="C7020" s="1"/>
      <c r="D7020" s="1"/>
      <c r="E7020" s="1"/>
      <c r="F7020" s="1"/>
    </row>
    <row r="7021" spans="1:6">
      <c r="A7021" s="1"/>
      <c r="B7021"/>
      <c r="C7021" s="1"/>
      <c r="D7021" s="1"/>
      <c r="E7021" s="1"/>
      <c r="F7021" s="1"/>
    </row>
    <row r="7022" spans="1:6">
      <c r="A7022" s="1"/>
      <c r="B7022"/>
      <c r="C7022" s="1"/>
      <c r="D7022" s="1"/>
      <c r="E7022" s="1"/>
      <c r="F7022" s="1"/>
    </row>
    <row r="7023" spans="1:6">
      <c r="A7023" s="1"/>
      <c r="B7023"/>
      <c r="C7023" s="1"/>
      <c r="D7023" s="1"/>
      <c r="E7023" s="1"/>
      <c r="F7023" s="1"/>
    </row>
    <row r="7024" spans="1:6">
      <c r="A7024" s="1"/>
      <c r="B7024"/>
      <c r="C7024" s="1"/>
      <c r="D7024" s="1"/>
      <c r="E7024" s="1"/>
      <c r="F7024" s="1"/>
    </row>
    <row r="7025" spans="1:6">
      <c r="A7025" s="1"/>
      <c r="B7025"/>
      <c r="C7025" s="1"/>
      <c r="D7025" s="1"/>
      <c r="E7025" s="1"/>
      <c r="F7025" s="1"/>
    </row>
    <row r="7026" spans="1:6">
      <c r="A7026" s="1"/>
      <c r="B7026"/>
      <c r="C7026" s="1"/>
      <c r="D7026" s="1"/>
      <c r="E7026" s="1"/>
      <c r="F7026" s="1"/>
    </row>
    <row r="7027" spans="1:6">
      <c r="A7027" s="1"/>
      <c r="B7027"/>
      <c r="C7027" s="1"/>
      <c r="D7027" s="1"/>
      <c r="E7027" s="1"/>
      <c r="F7027" s="1"/>
    </row>
    <row r="7028" spans="1:6">
      <c r="A7028" s="1"/>
      <c r="B7028"/>
      <c r="C7028" s="1"/>
      <c r="D7028" s="1"/>
      <c r="E7028" s="1"/>
      <c r="F7028" s="1"/>
    </row>
    <row r="7029" spans="1:6">
      <c r="A7029" s="1"/>
      <c r="B7029"/>
      <c r="C7029" s="1"/>
      <c r="D7029" s="1"/>
      <c r="E7029" s="1"/>
      <c r="F7029" s="1"/>
    </row>
    <row r="7030" spans="1:6">
      <c r="A7030" s="1"/>
      <c r="B7030"/>
      <c r="C7030" s="1"/>
      <c r="D7030" s="1"/>
      <c r="E7030" s="1"/>
      <c r="F7030" s="1"/>
    </row>
    <row r="7031" spans="1:6">
      <c r="A7031" s="1"/>
      <c r="B7031"/>
      <c r="C7031" s="1"/>
      <c r="D7031" s="1"/>
      <c r="E7031" s="1"/>
      <c r="F7031" s="1"/>
    </row>
    <row r="7032" spans="1:6">
      <c r="A7032" s="1"/>
      <c r="B7032"/>
      <c r="C7032" s="1"/>
      <c r="D7032" s="1"/>
      <c r="E7032" s="1"/>
      <c r="F7032" s="1"/>
    </row>
    <row r="7033" spans="1:6">
      <c r="A7033" s="1"/>
      <c r="B7033"/>
      <c r="C7033" s="1"/>
      <c r="D7033" s="1"/>
      <c r="E7033" s="1"/>
      <c r="F7033" s="1"/>
    </row>
    <row r="7034" spans="1:6">
      <c r="A7034" s="1"/>
      <c r="B7034"/>
      <c r="C7034" s="1"/>
      <c r="D7034" s="1"/>
      <c r="E7034" s="1"/>
      <c r="F7034" s="1"/>
    </row>
    <row r="7035" spans="1:6">
      <c r="A7035" s="1"/>
      <c r="B7035"/>
      <c r="C7035" s="1"/>
      <c r="D7035" s="1"/>
      <c r="E7035" s="1"/>
      <c r="F7035" s="1"/>
    </row>
    <row r="7036" spans="1:6">
      <c r="A7036" s="1"/>
      <c r="B7036"/>
      <c r="C7036" s="1"/>
      <c r="D7036" s="1"/>
      <c r="E7036" s="1"/>
      <c r="F7036" s="1"/>
    </row>
    <row r="7037" spans="1:6">
      <c r="A7037" s="1"/>
      <c r="B7037"/>
      <c r="C7037" s="1"/>
      <c r="D7037" s="1"/>
      <c r="E7037" s="1"/>
      <c r="F7037" s="1"/>
    </row>
    <row r="7038" spans="1:6">
      <c r="A7038" s="1"/>
      <c r="B7038"/>
      <c r="C7038" s="1"/>
      <c r="D7038" s="1"/>
      <c r="E7038" s="1"/>
      <c r="F7038" s="1"/>
    </row>
    <row r="7039" spans="1:6">
      <c r="A7039" s="1"/>
      <c r="B7039"/>
      <c r="C7039" s="1"/>
      <c r="D7039" s="1"/>
      <c r="E7039" s="1"/>
      <c r="F7039" s="1"/>
    </row>
    <row r="7040" spans="1:6">
      <c r="A7040" s="1"/>
      <c r="B7040"/>
      <c r="C7040" s="1"/>
      <c r="D7040" s="1"/>
      <c r="E7040" s="1"/>
      <c r="F7040" s="1"/>
    </row>
    <row r="7041" spans="1:6">
      <c r="A7041" s="1"/>
      <c r="B7041"/>
      <c r="C7041" s="1"/>
      <c r="D7041" s="1"/>
      <c r="E7041" s="1"/>
      <c r="F7041" s="1"/>
    </row>
    <row r="7042" spans="1:6">
      <c r="A7042" s="1"/>
      <c r="B7042"/>
      <c r="C7042" s="1"/>
      <c r="D7042" s="1"/>
      <c r="E7042" s="1"/>
      <c r="F7042" s="1"/>
    </row>
    <row r="7043" spans="1:6">
      <c r="A7043" s="1"/>
      <c r="B7043"/>
      <c r="C7043" s="1"/>
      <c r="D7043" s="1"/>
      <c r="E7043" s="1"/>
      <c r="F7043" s="1"/>
    </row>
    <row r="7044" spans="1:6">
      <c r="A7044" s="1"/>
      <c r="B7044"/>
      <c r="C7044" s="1"/>
      <c r="D7044" s="1"/>
      <c r="E7044" s="1"/>
      <c r="F7044" s="1"/>
    </row>
    <row r="7045" spans="1:6">
      <c r="A7045" s="1"/>
      <c r="B7045"/>
      <c r="C7045" s="1"/>
      <c r="D7045" s="1"/>
      <c r="E7045" s="1"/>
      <c r="F7045" s="1"/>
    </row>
    <row r="7046" spans="1:6">
      <c r="A7046" s="1"/>
      <c r="B7046"/>
      <c r="C7046" s="1"/>
      <c r="D7046" s="1"/>
      <c r="E7046" s="1"/>
      <c r="F7046" s="1"/>
    </row>
    <row r="7047" spans="1:6">
      <c r="A7047" s="1"/>
      <c r="B7047"/>
      <c r="C7047" s="1"/>
      <c r="D7047" s="1"/>
      <c r="E7047" s="1"/>
      <c r="F7047" s="1"/>
    </row>
    <row r="7048" spans="1:6">
      <c r="A7048" s="1"/>
      <c r="B7048"/>
      <c r="C7048" s="1"/>
      <c r="D7048" s="1"/>
      <c r="E7048" s="1"/>
      <c r="F7048" s="1"/>
    </row>
    <row r="7049" spans="1:6">
      <c r="A7049" s="1"/>
      <c r="B7049"/>
      <c r="C7049" s="1"/>
      <c r="D7049" s="1"/>
      <c r="E7049" s="1"/>
      <c r="F7049" s="1"/>
    </row>
    <row r="7050" spans="1:6">
      <c r="A7050" s="1"/>
      <c r="B7050"/>
      <c r="C7050" s="1"/>
      <c r="D7050" s="1"/>
      <c r="E7050" s="1"/>
      <c r="F7050" s="1"/>
    </row>
    <row r="7051" spans="1:6">
      <c r="A7051" s="1"/>
      <c r="B7051"/>
      <c r="C7051" s="1"/>
      <c r="D7051" s="1"/>
      <c r="E7051" s="1"/>
      <c r="F7051" s="1"/>
    </row>
    <row r="7052" spans="1:6">
      <c r="A7052" s="1"/>
      <c r="B7052"/>
      <c r="C7052" s="1"/>
      <c r="D7052" s="1"/>
      <c r="E7052" s="1"/>
      <c r="F7052" s="1"/>
    </row>
    <row r="7053" spans="1:6">
      <c r="A7053" s="1"/>
      <c r="B7053"/>
      <c r="C7053" s="1"/>
      <c r="D7053" s="1"/>
      <c r="E7053" s="1"/>
      <c r="F7053" s="1"/>
    </row>
    <row r="7054" spans="1:6">
      <c r="A7054" s="1"/>
      <c r="B7054"/>
      <c r="C7054" s="1"/>
      <c r="D7054" s="1"/>
      <c r="E7054" s="1"/>
      <c r="F7054" s="1"/>
    </row>
    <row r="7055" spans="1:6">
      <c r="A7055" s="1"/>
      <c r="B7055"/>
      <c r="C7055" s="1"/>
      <c r="D7055" s="1"/>
      <c r="E7055" s="1"/>
      <c r="F7055" s="1"/>
    </row>
    <row r="7056" spans="1:6">
      <c r="A7056" s="1"/>
      <c r="B7056"/>
      <c r="C7056" s="1"/>
      <c r="D7056" s="1"/>
      <c r="E7056" s="1"/>
      <c r="F7056" s="1"/>
    </row>
    <row r="7057" spans="1:6">
      <c r="A7057" s="1"/>
      <c r="B7057"/>
      <c r="C7057" s="1"/>
      <c r="D7057" s="1"/>
      <c r="E7057" s="1"/>
      <c r="F7057" s="1"/>
    </row>
    <row r="7058" spans="1:6">
      <c r="A7058" s="1"/>
      <c r="B7058"/>
      <c r="C7058" s="1"/>
      <c r="D7058" s="1"/>
      <c r="E7058" s="1"/>
      <c r="F7058" s="1"/>
    </row>
    <row r="7059" spans="1:6">
      <c r="A7059" s="1"/>
      <c r="B7059"/>
      <c r="C7059" s="1"/>
      <c r="D7059" s="1"/>
      <c r="E7059" s="1"/>
      <c r="F7059" s="1"/>
    </row>
    <row r="7060" spans="1:6">
      <c r="A7060" s="1"/>
      <c r="B7060"/>
      <c r="C7060" s="1"/>
      <c r="D7060" s="1"/>
      <c r="E7060" s="1"/>
      <c r="F7060" s="1"/>
    </row>
    <row r="7061" spans="1:6">
      <c r="A7061" s="1"/>
      <c r="B7061"/>
      <c r="C7061" s="1"/>
      <c r="D7061" s="1"/>
      <c r="E7061" s="1"/>
      <c r="F7061" s="1"/>
    </row>
    <row r="7062" spans="1:6">
      <c r="A7062" s="1"/>
      <c r="B7062"/>
      <c r="C7062" s="1"/>
      <c r="D7062" s="1"/>
      <c r="E7062" s="1"/>
      <c r="F7062" s="1"/>
    </row>
    <row r="7063" spans="1:6">
      <c r="A7063" s="1"/>
      <c r="B7063"/>
      <c r="C7063" s="1"/>
      <c r="D7063" s="1"/>
      <c r="E7063" s="1"/>
      <c r="F7063" s="1"/>
    </row>
    <row r="7064" spans="1:6">
      <c r="A7064" s="1"/>
      <c r="B7064"/>
      <c r="C7064" s="1"/>
      <c r="D7064" s="1"/>
      <c r="E7064" s="1"/>
      <c r="F7064" s="1"/>
    </row>
    <row r="7065" spans="1:6">
      <c r="A7065" s="1"/>
      <c r="B7065"/>
      <c r="C7065" s="1"/>
      <c r="D7065" s="1"/>
      <c r="E7065" s="1"/>
      <c r="F7065" s="1"/>
    </row>
    <row r="7066" spans="1:6">
      <c r="A7066" s="1"/>
      <c r="B7066"/>
      <c r="C7066" s="1"/>
      <c r="D7066" s="1"/>
      <c r="E7066" s="1"/>
      <c r="F7066" s="1"/>
    </row>
    <row r="7067" spans="1:6">
      <c r="A7067" s="1"/>
      <c r="B7067"/>
      <c r="C7067" s="1"/>
      <c r="D7067" s="1"/>
      <c r="E7067" s="1"/>
      <c r="F7067" s="1"/>
    </row>
    <row r="7068" spans="1:6">
      <c r="A7068" s="1"/>
      <c r="B7068"/>
      <c r="C7068" s="1"/>
      <c r="D7068" s="1"/>
      <c r="E7068" s="1"/>
      <c r="F7068" s="1"/>
    </row>
    <row r="7069" spans="1:6">
      <c r="A7069" s="1"/>
      <c r="B7069"/>
      <c r="C7069" s="1"/>
      <c r="D7069" s="1"/>
      <c r="E7069" s="1"/>
      <c r="F7069" s="1"/>
    </row>
    <row r="7070" spans="1:6">
      <c r="A7070" s="1"/>
      <c r="B7070"/>
      <c r="C7070" s="1"/>
      <c r="D7070" s="1"/>
      <c r="E7070" s="1"/>
      <c r="F7070" s="1"/>
    </row>
    <row r="7071" spans="1:6">
      <c r="A7071" s="1"/>
      <c r="B7071"/>
      <c r="C7071" s="1"/>
      <c r="D7071" s="1"/>
      <c r="E7071" s="1"/>
      <c r="F7071" s="1"/>
    </row>
    <row r="7072" spans="1:6">
      <c r="A7072" s="1"/>
      <c r="B7072"/>
      <c r="C7072" s="1"/>
      <c r="D7072" s="1"/>
      <c r="E7072" s="1"/>
      <c r="F7072" s="1"/>
    </row>
    <row r="7073" spans="1:6">
      <c r="A7073" s="1"/>
      <c r="B7073"/>
      <c r="C7073" s="1"/>
      <c r="D7073" s="1"/>
      <c r="E7073" s="1"/>
      <c r="F7073" s="1"/>
    </row>
    <row r="7074" spans="1:6">
      <c r="A7074" s="1"/>
      <c r="B7074"/>
      <c r="C7074" s="1"/>
      <c r="D7074" s="1"/>
      <c r="E7074" s="1"/>
      <c r="F7074" s="1"/>
    </row>
    <row r="7075" spans="1:6">
      <c r="A7075" s="1"/>
      <c r="B7075"/>
      <c r="C7075" s="1"/>
      <c r="D7075" s="1"/>
      <c r="E7075" s="1"/>
      <c r="F7075" s="1"/>
    </row>
    <row r="7076" spans="1:6">
      <c r="A7076" s="1"/>
      <c r="B7076"/>
      <c r="C7076" s="1"/>
      <c r="D7076" s="1"/>
      <c r="E7076" s="1"/>
      <c r="F7076" s="1"/>
    </row>
    <row r="7077" spans="1:6">
      <c r="A7077" s="1"/>
      <c r="B7077"/>
      <c r="C7077" s="1"/>
      <c r="D7077" s="1"/>
      <c r="E7077" s="1"/>
      <c r="F7077" s="1"/>
    </row>
    <row r="7078" spans="1:6">
      <c r="A7078" s="1"/>
      <c r="B7078"/>
      <c r="C7078" s="1"/>
      <c r="D7078" s="1"/>
      <c r="E7078" s="1"/>
      <c r="F7078" s="1"/>
    </row>
    <row r="7079" spans="1:6">
      <c r="A7079" s="1"/>
      <c r="B7079"/>
      <c r="C7079" s="1"/>
      <c r="D7079" s="1"/>
      <c r="E7079" s="1"/>
      <c r="F7079" s="1"/>
    </row>
    <row r="7080" spans="1:6">
      <c r="A7080" s="1"/>
      <c r="B7080"/>
      <c r="C7080" s="1"/>
      <c r="D7080" s="1"/>
      <c r="E7080" s="1"/>
      <c r="F7080" s="1"/>
    </row>
    <row r="7081" spans="1:6">
      <c r="A7081" s="1"/>
      <c r="B7081"/>
      <c r="C7081" s="1"/>
      <c r="D7081" s="1"/>
      <c r="E7081" s="1"/>
      <c r="F7081" s="1"/>
    </row>
    <row r="7082" spans="1:6">
      <c r="A7082" s="1"/>
      <c r="B7082"/>
      <c r="C7082" s="1"/>
      <c r="D7082" s="1"/>
      <c r="E7082" s="1"/>
      <c r="F7082" s="1"/>
    </row>
    <row r="7083" spans="1:6">
      <c r="A7083" s="1"/>
      <c r="B7083"/>
      <c r="C7083" s="1"/>
      <c r="D7083" s="1"/>
      <c r="E7083" s="1"/>
      <c r="F7083" s="1"/>
    </row>
    <row r="7084" spans="1:6">
      <c r="A7084" s="1"/>
      <c r="B7084"/>
      <c r="C7084" s="1"/>
      <c r="D7084" s="1"/>
      <c r="E7084" s="1"/>
      <c r="F7084" s="1"/>
    </row>
    <row r="7085" spans="1:6">
      <c r="A7085" s="1"/>
      <c r="B7085"/>
      <c r="C7085" s="1"/>
      <c r="D7085" s="1"/>
      <c r="E7085" s="1"/>
      <c r="F7085" s="1"/>
    </row>
    <row r="7086" spans="1:6">
      <c r="A7086" s="1"/>
      <c r="B7086"/>
      <c r="C7086" s="1"/>
      <c r="D7086" s="1"/>
      <c r="E7086" s="1"/>
      <c r="F7086" s="1"/>
    </row>
    <row r="7087" spans="1:6">
      <c r="A7087" s="1"/>
      <c r="B7087"/>
      <c r="C7087" s="1"/>
      <c r="D7087" s="1"/>
      <c r="E7087" s="1"/>
      <c r="F7087" s="1"/>
    </row>
    <row r="7088" spans="1:6">
      <c r="A7088" s="1"/>
      <c r="B7088"/>
      <c r="C7088" s="1"/>
      <c r="D7088" s="1"/>
      <c r="E7088" s="1"/>
      <c r="F7088" s="1"/>
    </row>
    <row r="7089" spans="1:6">
      <c r="A7089" s="1"/>
      <c r="B7089"/>
      <c r="C7089" s="1"/>
      <c r="D7089" s="1"/>
      <c r="E7089" s="1"/>
      <c r="F7089" s="1"/>
    </row>
    <row r="7090" spans="1:6">
      <c r="A7090" s="1"/>
      <c r="B7090"/>
      <c r="C7090" s="1"/>
      <c r="D7090" s="1"/>
      <c r="E7090" s="1"/>
      <c r="F7090" s="1"/>
    </row>
    <row r="7091" spans="1:6">
      <c r="A7091" s="1"/>
      <c r="B7091"/>
      <c r="C7091" s="1"/>
      <c r="D7091" s="1"/>
      <c r="E7091" s="1"/>
      <c r="F7091" s="1"/>
    </row>
    <row r="7092" spans="1:6">
      <c r="A7092" s="1"/>
      <c r="B7092"/>
      <c r="C7092" s="1"/>
      <c r="D7092" s="1"/>
      <c r="E7092" s="1"/>
      <c r="F7092" s="1"/>
    </row>
    <row r="7093" spans="1:6">
      <c r="A7093" s="1"/>
      <c r="B7093"/>
      <c r="C7093" s="1"/>
      <c r="D7093" s="1"/>
      <c r="E7093" s="1"/>
      <c r="F7093" s="1"/>
    </row>
    <row r="7094" spans="1:6">
      <c r="A7094" s="1"/>
      <c r="B7094"/>
      <c r="C7094" s="1"/>
      <c r="D7094" s="1"/>
      <c r="E7094" s="1"/>
      <c r="F7094" s="1"/>
    </row>
    <row r="7095" spans="1:6">
      <c r="A7095" s="1"/>
      <c r="B7095"/>
      <c r="C7095" s="1"/>
      <c r="D7095" s="1"/>
      <c r="E7095" s="1"/>
      <c r="F7095" s="1"/>
    </row>
    <row r="7096" spans="1:6">
      <c r="A7096" s="1"/>
      <c r="B7096"/>
      <c r="C7096" s="1"/>
      <c r="D7096" s="1"/>
      <c r="E7096" s="1"/>
      <c r="F7096" s="1"/>
    </row>
    <row r="7097" spans="1:6">
      <c r="A7097" s="1"/>
      <c r="B7097"/>
      <c r="C7097" s="1"/>
      <c r="D7097" s="1"/>
      <c r="E7097" s="1"/>
      <c r="F7097" s="1"/>
    </row>
    <row r="7098" spans="1:6">
      <c r="A7098" s="1"/>
      <c r="B7098"/>
      <c r="C7098" s="1"/>
      <c r="D7098" s="1"/>
      <c r="E7098" s="1"/>
      <c r="F7098" s="1"/>
    </row>
    <row r="7099" spans="1:6">
      <c r="A7099" s="1"/>
      <c r="B7099"/>
      <c r="C7099" s="1"/>
      <c r="D7099" s="1"/>
      <c r="E7099" s="1"/>
      <c r="F7099" s="1"/>
    </row>
    <row r="7100" spans="1:6">
      <c r="A7100" s="1"/>
      <c r="B7100"/>
      <c r="C7100" s="1"/>
      <c r="D7100" s="1"/>
      <c r="E7100" s="1"/>
      <c r="F7100" s="1"/>
    </row>
    <row r="7101" spans="1:6">
      <c r="A7101" s="1"/>
      <c r="B7101"/>
      <c r="C7101" s="1"/>
      <c r="D7101" s="1"/>
      <c r="E7101" s="1"/>
      <c r="F7101" s="1"/>
    </row>
    <row r="7102" spans="1:6">
      <c r="A7102" s="1"/>
      <c r="B7102"/>
      <c r="C7102" s="1"/>
      <c r="D7102" s="1"/>
      <c r="E7102" s="1"/>
      <c r="F7102" s="1"/>
    </row>
    <row r="7103" spans="1:6">
      <c r="A7103" s="1"/>
      <c r="B7103"/>
      <c r="C7103" s="1"/>
      <c r="D7103" s="1"/>
      <c r="E7103" s="1"/>
      <c r="F7103" s="1"/>
    </row>
    <row r="7104" spans="1:6">
      <c r="A7104" s="1"/>
      <c r="B7104"/>
      <c r="C7104" s="1"/>
      <c r="D7104" s="1"/>
      <c r="E7104" s="1"/>
      <c r="F7104" s="1"/>
    </row>
    <row r="7105" spans="1:6">
      <c r="A7105" s="1"/>
      <c r="B7105"/>
      <c r="C7105" s="1"/>
      <c r="D7105" s="1"/>
      <c r="E7105" s="1"/>
      <c r="F7105" s="1"/>
    </row>
    <row r="7106" spans="1:6">
      <c r="A7106" s="1"/>
      <c r="B7106"/>
      <c r="C7106" s="1"/>
      <c r="D7106" s="1"/>
      <c r="E7106" s="1"/>
      <c r="F7106" s="1"/>
    </row>
    <row r="7107" spans="1:6">
      <c r="A7107" s="1"/>
      <c r="B7107"/>
      <c r="C7107" s="1"/>
      <c r="D7107" s="1"/>
      <c r="E7107" s="1"/>
      <c r="F7107" s="1"/>
    </row>
    <row r="7108" spans="1:6">
      <c r="A7108" s="1"/>
      <c r="B7108"/>
      <c r="C7108" s="1"/>
      <c r="D7108" s="1"/>
      <c r="E7108" s="1"/>
      <c r="F7108" s="1"/>
    </row>
    <row r="7109" spans="1:6">
      <c r="A7109" s="1"/>
      <c r="B7109"/>
      <c r="C7109" s="1"/>
      <c r="D7109" s="1"/>
      <c r="E7109" s="1"/>
      <c r="F7109" s="1"/>
    </row>
    <row r="7110" spans="1:6">
      <c r="A7110" s="1"/>
      <c r="B7110"/>
      <c r="C7110" s="1"/>
      <c r="D7110" s="1"/>
      <c r="E7110" s="1"/>
      <c r="F7110" s="1"/>
    </row>
    <row r="7111" spans="1:6">
      <c r="A7111" s="1"/>
      <c r="B7111"/>
      <c r="C7111" s="1"/>
      <c r="D7111" s="1"/>
      <c r="E7111" s="1"/>
      <c r="F7111" s="1"/>
    </row>
    <row r="7112" spans="1:6">
      <c r="A7112" s="1"/>
      <c r="B7112"/>
      <c r="C7112" s="1"/>
      <c r="D7112" s="1"/>
      <c r="E7112" s="1"/>
      <c r="F7112" s="1"/>
    </row>
    <row r="7113" spans="1:6">
      <c r="A7113" s="1"/>
      <c r="B7113"/>
      <c r="C7113" s="1"/>
      <c r="D7113" s="1"/>
      <c r="E7113" s="1"/>
      <c r="F7113" s="1"/>
    </row>
    <row r="7114" spans="1:6">
      <c r="A7114" s="1"/>
      <c r="B7114"/>
      <c r="C7114" s="1"/>
      <c r="D7114" s="1"/>
      <c r="E7114" s="1"/>
      <c r="F7114" s="1"/>
    </row>
    <row r="7115" spans="1:6">
      <c r="A7115" s="1"/>
      <c r="B7115"/>
      <c r="C7115" s="1"/>
      <c r="D7115" s="1"/>
      <c r="E7115" s="1"/>
      <c r="F7115" s="1"/>
    </row>
    <row r="7116" spans="1:6">
      <c r="A7116" s="1"/>
      <c r="B7116"/>
      <c r="C7116" s="1"/>
      <c r="D7116" s="1"/>
      <c r="E7116" s="1"/>
      <c r="F7116" s="1"/>
    </row>
    <row r="7117" spans="1:6">
      <c r="A7117" s="1"/>
      <c r="B7117"/>
      <c r="C7117" s="1"/>
      <c r="D7117" s="1"/>
      <c r="E7117" s="1"/>
      <c r="F7117" s="1"/>
    </row>
    <row r="7118" spans="1:6">
      <c r="A7118" s="1"/>
      <c r="B7118"/>
      <c r="C7118" s="1"/>
      <c r="D7118" s="1"/>
      <c r="E7118" s="1"/>
      <c r="F7118" s="1"/>
    </row>
    <row r="7119" spans="1:6">
      <c r="A7119" s="1"/>
      <c r="B7119"/>
      <c r="C7119" s="1"/>
      <c r="D7119" s="1"/>
      <c r="E7119" s="1"/>
      <c r="F7119" s="1"/>
    </row>
    <row r="7120" spans="1:6">
      <c r="A7120" s="1"/>
      <c r="B7120"/>
      <c r="C7120" s="1"/>
      <c r="D7120" s="1"/>
      <c r="E7120" s="1"/>
      <c r="F7120" s="1"/>
    </row>
    <row r="7121" spans="1:6">
      <c r="A7121" s="1"/>
      <c r="B7121"/>
      <c r="C7121" s="1"/>
      <c r="D7121" s="1"/>
      <c r="E7121" s="1"/>
      <c r="F7121" s="1"/>
    </row>
    <row r="7122" spans="1:6">
      <c r="A7122" s="1"/>
      <c r="B7122"/>
      <c r="C7122" s="1"/>
      <c r="D7122" s="1"/>
      <c r="E7122" s="1"/>
      <c r="F7122" s="1"/>
    </row>
    <row r="7123" spans="1:6">
      <c r="A7123" s="1"/>
      <c r="B7123"/>
      <c r="C7123" s="1"/>
      <c r="D7123" s="1"/>
      <c r="E7123" s="1"/>
      <c r="F7123" s="1"/>
    </row>
    <row r="7124" spans="1:6">
      <c r="A7124" s="1"/>
      <c r="B7124"/>
      <c r="C7124" s="1"/>
      <c r="D7124" s="1"/>
      <c r="E7124" s="1"/>
      <c r="F7124" s="1"/>
    </row>
    <row r="7125" spans="1:6">
      <c r="A7125" s="1"/>
      <c r="B7125"/>
      <c r="C7125" s="1"/>
      <c r="D7125" s="1"/>
      <c r="E7125" s="1"/>
      <c r="F7125" s="1"/>
    </row>
    <row r="7126" spans="1:6">
      <c r="A7126" s="1"/>
      <c r="B7126"/>
      <c r="C7126" s="1"/>
      <c r="D7126" s="1"/>
      <c r="E7126" s="1"/>
      <c r="F7126" s="1"/>
    </row>
    <row r="7127" spans="1:6">
      <c r="A7127" s="1"/>
      <c r="B7127"/>
      <c r="C7127" s="1"/>
      <c r="D7127" s="1"/>
      <c r="E7127" s="1"/>
      <c r="F7127" s="1"/>
    </row>
    <row r="7128" spans="1:6">
      <c r="A7128" s="1"/>
      <c r="B7128"/>
      <c r="C7128" s="1"/>
      <c r="D7128" s="1"/>
      <c r="E7128" s="1"/>
      <c r="F7128" s="1"/>
    </row>
    <row r="7129" spans="1:6">
      <c r="A7129" s="1"/>
      <c r="B7129"/>
      <c r="C7129" s="1"/>
      <c r="D7129" s="1"/>
      <c r="E7129" s="1"/>
      <c r="F7129" s="1"/>
    </row>
    <row r="7130" spans="1:6">
      <c r="A7130" s="1"/>
      <c r="B7130"/>
      <c r="C7130" s="1"/>
      <c r="D7130" s="1"/>
      <c r="E7130" s="1"/>
      <c r="F7130" s="1"/>
    </row>
    <row r="7131" spans="1:6">
      <c r="A7131" s="1"/>
      <c r="B7131"/>
      <c r="C7131" s="1"/>
      <c r="D7131" s="1"/>
      <c r="E7131" s="1"/>
      <c r="F7131" s="1"/>
    </row>
    <row r="7132" spans="1:6">
      <c r="A7132" s="1"/>
      <c r="B7132"/>
      <c r="C7132" s="1"/>
      <c r="D7132" s="1"/>
      <c r="E7132" s="1"/>
      <c r="F7132" s="1"/>
    </row>
    <row r="7133" spans="1:6">
      <c r="A7133" s="1"/>
      <c r="B7133"/>
      <c r="C7133" s="1"/>
      <c r="D7133" s="1"/>
      <c r="E7133" s="1"/>
      <c r="F7133" s="1"/>
    </row>
    <row r="7134" spans="1:6">
      <c r="A7134" s="1"/>
      <c r="B7134"/>
      <c r="C7134" s="1"/>
      <c r="D7134" s="1"/>
      <c r="E7134" s="1"/>
      <c r="F7134" s="1"/>
    </row>
    <row r="7135" spans="1:6">
      <c r="A7135" s="1"/>
      <c r="B7135"/>
      <c r="C7135" s="1"/>
      <c r="D7135" s="1"/>
      <c r="E7135" s="1"/>
      <c r="F7135" s="1"/>
    </row>
    <row r="7136" spans="1:6">
      <c r="A7136" s="1"/>
      <c r="B7136"/>
      <c r="C7136" s="1"/>
      <c r="D7136" s="1"/>
      <c r="E7136" s="1"/>
      <c r="F7136" s="1"/>
    </row>
    <row r="7137" spans="1:6">
      <c r="A7137" s="1"/>
      <c r="B7137"/>
      <c r="C7137" s="1"/>
      <c r="D7137" s="1"/>
      <c r="E7137" s="1"/>
      <c r="F7137" s="1"/>
    </row>
    <row r="7138" spans="1:6">
      <c r="A7138" s="1"/>
      <c r="B7138"/>
      <c r="C7138" s="1"/>
      <c r="D7138" s="1"/>
      <c r="E7138" s="1"/>
      <c r="F7138" s="1"/>
    </row>
    <row r="7139" spans="1:6">
      <c r="A7139" s="1"/>
      <c r="B7139"/>
      <c r="C7139" s="1"/>
      <c r="D7139" s="1"/>
      <c r="E7139" s="1"/>
      <c r="F7139" s="1"/>
    </row>
    <row r="7140" spans="1:6">
      <c r="A7140" s="1"/>
      <c r="B7140"/>
      <c r="C7140" s="1"/>
      <c r="D7140" s="1"/>
      <c r="E7140" s="1"/>
      <c r="F7140" s="1"/>
    </row>
    <row r="7141" spans="1:6">
      <c r="A7141" s="1"/>
      <c r="B7141"/>
      <c r="C7141" s="1"/>
      <c r="D7141" s="1"/>
      <c r="E7141" s="1"/>
      <c r="F7141" s="1"/>
    </row>
    <row r="7142" spans="1:6">
      <c r="A7142" s="1"/>
      <c r="B7142"/>
      <c r="C7142" s="1"/>
      <c r="D7142" s="1"/>
      <c r="E7142" s="1"/>
      <c r="F7142" s="1"/>
    </row>
    <row r="7143" spans="1:6">
      <c r="A7143" s="1"/>
      <c r="B7143"/>
      <c r="C7143" s="1"/>
      <c r="D7143" s="1"/>
      <c r="E7143" s="1"/>
      <c r="F7143" s="1"/>
    </row>
    <row r="7144" spans="1:6">
      <c r="A7144" s="1"/>
      <c r="B7144"/>
      <c r="C7144" s="1"/>
      <c r="D7144" s="1"/>
      <c r="E7144" s="1"/>
      <c r="F7144" s="1"/>
    </row>
    <row r="7145" spans="1:6">
      <c r="A7145" s="1"/>
      <c r="B7145"/>
      <c r="C7145" s="1"/>
      <c r="D7145" s="1"/>
      <c r="E7145" s="1"/>
      <c r="F7145" s="1"/>
    </row>
    <row r="7146" spans="1:6">
      <c r="A7146" s="1"/>
      <c r="B7146"/>
      <c r="C7146" s="1"/>
      <c r="D7146" s="1"/>
      <c r="E7146" s="1"/>
      <c r="F7146" s="1"/>
    </row>
    <row r="7147" spans="1:6">
      <c r="A7147" s="1"/>
      <c r="B7147"/>
      <c r="C7147" s="1"/>
      <c r="D7147" s="1"/>
      <c r="E7147" s="1"/>
      <c r="F7147" s="1"/>
    </row>
    <row r="7148" spans="1:6">
      <c r="A7148" s="1"/>
      <c r="B7148"/>
      <c r="C7148" s="1"/>
      <c r="D7148" s="1"/>
      <c r="E7148" s="1"/>
      <c r="F7148" s="1"/>
    </row>
    <row r="7149" spans="1:6">
      <c r="A7149" s="1"/>
      <c r="B7149"/>
      <c r="C7149" s="1"/>
      <c r="D7149" s="1"/>
      <c r="E7149" s="1"/>
      <c r="F7149" s="1"/>
    </row>
    <row r="7150" spans="1:6">
      <c r="A7150" s="1"/>
      <c r="B7150"/>
      <c r="C7150" s="1"/>
      <c r="D7150" s="1"/>
      <c r="E7150" s="1"/>
      <c r="F7150" s="1"/>
    </row>
    <row r="7151" spans="1:6">
      <c r="A7151" s="1"/>
      <c r="B7151"/>
      <c r="C7151" s="1"/>
      <c r="D7151" s="1"/>
      <c r="E7151" s="1"/>
      <c r="F7151" s="1"/>
    </row>
    <row r="7152" spans="1:6">
      <c r="A7152" s="1"/>
      <c r="B7152"/>
      <c r="C7152" s="1"/>
      <c r="D7152" s="1"/>
      <c r="E7152" s="1"/>
      <c r="F7152" s="1"/>
    </row>
    <row r="7153" spans="1:6">
      <c r="A7153" s="1"/>
      <c r="B7153"/>
      <c r="C7153" s="1"/>
      <c r="D7153" s="1"/>
      <c r="E7153" s="1"/>
      <c r="F7153" s="1"/>
    </row>
    <row r="7154" spans="1:6">
      <c r="A7154" s="1"/>
      <c r="B7154"/>
      <c r="C7154" s="1"/>
      <c r="D7154" s="1"/>
      <c r="E7154" s="1"/>
      <c r="F7154" s="1"/>
    </row>
    <row r="7155" spans="1:6">
      <c r="A7155" s="1"/>
      <c r="B7155"/>
      <c r="C7155" s="1"/>
      <c r="D7155" s="1"/>
      <c r="E7155" s="1"/>
      <c r="F7155" s="1"/>
    </row>
    <row r="7156" spans="1:6">
      <c r="A7156" s="1"/>
      <c r="B7156"/>
      <c r="C7156" s="1"/>
      <c r="D7156" s="1"/>
      <c r="E7156" s="1"/>
      <c r="F7156" s="1"/>
    </row>
    <row r="7157" spans="1:6">
      <c r="A7157" s="1"/>
      <c r="B7157"/>
      <c r="C7157" s="1"/>
      <c r="D7157" s="1"/>
      <c r="E7157" s="1"/>
      <c r="F7157" s="1"/>
    </row>
    <row r="7158" spans="1:6">
      <c r="A7158" s="1"/>
      <c r="B7158"/>
      <c r="C7158" s="1"/>
      <c r="D7158" s="1"/>
      <c r="E7158" s="1"/>
      <c r="F7158" s="1"/>
    </row>
    <row r="7159" spans="1:6">
      <c r="A7159" s="1"/>
      <c r="B7159"/>
      <c r="C7159" s="1"/>
      <c r="D7159" s="1"/>
      <c r="E7159" s="1"/>
      <c r="F7159" s="1"/>
    </row>
    <row r="7160" spans="1:6">
      <c r="A7160" s="1"/>
      <c r="B7160"/>
      <c r="C7160" s="1"/>
      <c r="D7160" s="1"/>
      <c r="E7160" s="1"/>
      <c r="F7160" s="1"/>
    </row>
    <row r="7161" spans="1:6">
      <c r="A7161" s="1"/>
      <c r="B7161"/>
      <c r="C7161" s="1"/>
      <c r="D7161" s="1"/>
      <c r="E7161" s="1"/>
      <c r="F7161" s="1"/>
    </row>
    <row r="7162" spans="1:6">
      <c r="A7162" s="1"/>
      <c r="B7162"/>
      <c r="C7162" s="1"/>
      <c r="D7162" s="1"/>
      <c r="E7162" s="1"/>
      <c r="F7162" s="1"/>
    </row>
    <row r="7163" spans="1:6">
      <c r="A7163" s="1"/>
      <c r="B7163"/>
      <c r="C7163" s="1"/>
      <c r="D7163" s="1"/>
      <c r="E7163" s="1"/>
      <c r="F7163" s="1"/>
    </row>
    <row r="7164" spans="1:6">
      <c r="A7164" s="1"/>
      <c r="B7164"/>
      <c r="C7164" s="1"/>
      <c r="D7164" s="1"/>
      <c r="E7164" s="1"/>
      <c r="F7164" s="1"/>
    </row>
    <row r="7165" spans="1:6">
      <c r="A7165" s="1"/>
      <c r="B7165"/>
      <c r="C7165" s="1"/>
      <c r="D7165" s="1"/>
      <c r="E7165" s="1"/>
      <c r="F7165" s="1"/>
    </row>
    <row r="7166" spans="1:6">
      <c r="A7166" s="1"/>
      <c r="B7166"/>
      <c r="C7166" s="1"/>
      <c r="D7166" s="1"/>
      <c r="E7166" s="1"/>
      <c r="F7166" s="1"/>
    </row>
    <row r="7167" spans="1:6">
      <c r="A7167" s="1"/>
      <c r="B7167"/>
      <c r="C7167" s="1"/>
      <c r="D7167" s="1"/>
      <c r="E7167" s="1"/>
      <c r="F7167" s="1"/>
    </row>
    <row r="7168" spans="1:6">
      <c r="A7168" s="1"/>
      <c r="B7168"/>
      <c r="C7168" s="1"/>
      <c r="D7168" s="1"/>
      <c r="E7168" s="1"/>
      <c r="F7168" s="1"/>
    </row>
    <row r="7169" spans="1:6">
      <c r="A7169" s="1"/>
      <c r="B7169"/>
      <c r="C7169" s="1"/>
      <c r="D7169" s="1"/>
      <c r="E7169" s="1"/>
      <c r="F7169" s="1"/>
    </row>
    <row r="7170" spans="1:6">
      <c r="A7170" s="1"/>
      <c r="B7170"/>
      <c r="C7170" s="1"/>
      <c r="D7170" s="1"/>
      <c r="E7170" s="1"/>
      <c r="F7170" s="1"/>
    </row>
    <row r="7171" spans="1:6">
      <c r="A7171" s="1"/>
      <c r="B7171"/>
      <c r="C7171" s="1"/>
      <c r="D7171" s="1"/>
      <c r="E7171" s="1"/>
      <c r="F7171" s="1"/>
    </row>
    <row r="7172" spans="1:6">
      <c r="A7172" s="1"/>
      <c r="B7172"/>
      <c r="C7172" s="1"/>
      <c r="D7172" s="1"/>
      <c r="E7172" s="1"/>
      <c r="F7172" s="1"/>
    </row>
    <row r="7173" spans="1:6">
      <c r="A7173" s="1"/>
      <c r="B7173"/>
      <c r="C7173" s="1"/>
      <c r="D7173" s="1"/>
      <c r="E7173" s="1"/>
      <c r="F7173" s="1"/>
    </row>
    <row r="7174" spans="1:6">
      <c r="A7174" s="1"/>
      <c r="B7174"/>
      <c r="C7174" s="1"/>
      <c r="D7174" s="1"/>
      <c r="E7174" s="1"/>
      <c r="F7174" s="1"/>
    </row>
    <row r="7175" spans="1:6">
      <c r="A7175" s="1"/>
      <c r="B7175"/>
      <c r="C7175" s="1"/>
      <c r="D7175" s="1"/>
      <c r="E7175" s="1"/>
      <c r="F7175" s="1"/>
    </row>
    <row r="7176" spans="1:6">
      <c r="A7176" s="1"/>
      <c r="B7176"/>
      <c r="C7176" s="1"/>
      <c r="D7176" s="1"/>
      <c r="E7176" s="1"/>
      <c r="F7176" s="1"/>
    </row>
    <row r="7177" spans="1:6">
      <c r="A7177" s="1"/>
      <c r="B7177"/>
      <c r="C7177" s="1"/>
      <c r="D7177" s="1"/>
      <c r="E7177" s="1"/>
      <c r="F7177" s="1"/>
    </row>
    <row r="7178" spans="1:6">
      <c r="A7178" s="1"/>
      <c r="B7178"/>
      <c r="C7178" s="1"/>
      <c r="D7178" s="1"/>
      <c r="E7178" s="1"/>
      <c r="F7178" s="1"/>
    </row>
    <row r="7179" spans="1:6">
      <c r="A7179" s="1"/>
      <c r="B7179"/>
      <c r="C7179" s="1"/>
      <c r="D7179" s="1"/>
      <c r="E7179" s="1"/>
      <c r="F7179" s="1"/>
    </row>
    <row r="7180" spans="1:6">
      <c r="A7180" s="1"/>
      <c r="B7180"/>
      <c r="C7180" s="1"/>
      <c r="D7180" s="1"/>
      <c r="E7180" s="1"/>
      <c r="F7180" s="1"/>
    </row>
    <row r="7181" spans="1:6">
      <c r="A7181" s="1"/>
      <c r="B7181"/>
      <c r="C7181" s="1"/>
      <c r="D7181" s="1"/>
      <c r="E7181" s="1"/>
      <c r="F7181" s="1"/>
    </row>
    <row r="7182" spans="1:6">
      <c r="A7182" s="1"/>
      <c r="B7182"/>
      <c r="C7182" s="1"/>
      <c r="D7182" s="1"/>
      <c r="E7182" s="1"/>
      <c r="F7182" s="1"/>
    </row>
    <row r="7183" spans="1:6">
      <c r="A7183" s="1"/>
      <c r="B7183"/>
      <c r="C7183" s="1"/>
      <c r="D7183" s="1"/>
      <c r="E7183" s="1"/>
      <c r="F7183" s="1"/>
    </row>
    <row r="7184" spans="1:6">
      <c r="A7184" s="1"/>
      <c r="B7184"/>
      <c r="C7184" s="1"/>
      <c r="D7184" s="1"/>
      <c r="E7184" s="1"/>
      <c r="F7184" s="1"/>
    </row>
    <row r="7185" spans="1:6">
      <c r="A7185" s="1"/>
      <c r="B7185"/>
      <c r="C7185" s="1"/>
      <c r="D7185" s="1"/>
      <c r="E7185" s="1"/>
      <c r="F7185" s="1"/>
    </row>
    <row r="7186" spans="1:6">
      <c r="A7186" s="1"/>
      <c r="B7186"/>
      <c r="C7186" s="1"/>
      <c r="D7186" s="1"/>
      <c r="E7186" s="1"/>
      <c r="F7186" s="1"/>
    </row>
    <row r="7187" spans="1:6">
      <c r="A7187" s="1"/>
      <c r="B7187"/>
      <c r="C7187" s="1"/>
      <c r="D7187" s="1"/>
      <c r="E7187" s="1"/>
      <c r="F7187" s="1"/>
    </row>
    <row r="7188" spans="1:6">
      <c r="A7188" s="1"/>
      <c r="B7188"/>
      <c r="C7188" s="1"/>
      <c r="D7188" s="1"/>
      <c r="E7188" s="1"/>
      <c r="F7188" s="1"/>
    </row>
    <row r="7189" spans="1:6">
      <c r="A7189" s="1"/>
      <c r="B7189"/>
      <c r="C7189" s="1"/>
      <c r="D7189" s="1"/>
      <c r="E7189" s="1"/>
      <c r="F7189" s="1"/>
    </row>
    <row r="7190" spans="1:6">
      <c r="A7190" s="1"/>
      <c r="B7190"/>
      <c r="C7190" s="1"/>
      <c r="D7190" s="1"/>
      <c r="E7190" s="1"/>
      <c r="F7190" s="1"/>
    </row>
    <row r="7191" spans="1:6">
      <c r="A7191" s="1"/>
      <c r="B7191"/>
      <c r="C7191" s="1"/>
      <c r="D7191" s="1"/>
      <c r="E7191" s="1"/>
      <c r="F7191" s="1"/>
    </row>
    <row r="7192" spans="1:6">
      <c r="A7192" s="1"/>
      <c r="B7192"/>
      <c r="C7192" s="1"/>
      <c r="D7192" s="1"/>
      <c r="E7192" s="1"/>
      <c r="F7192" s="1"/>
    </row>
    <row r="7193" spans="1:6">
      <c r="A7193" s="1"/>
      <c r="B7193"/>
      <c r="C7193" s="1"/>
      <c r="D7193" s="1"/>
      <c r="E7193" s="1"/>
      <c r="F7193" s="1"/>
    </row>
    <row r="7194" spans="1:6">
      <c r="A7194" s="1"/>
      <c r="B7194"/>
      <c r="C7194" s="1"/>
      <c r="D7194" s="1"/>
      <c r="E7194" s="1"/>
      <c r="F7194" s="1"/>
    </row>
    <row r="7195" spans="1:6">
      <c r="A7195" s="1"/>
      <c r="B7195"/>
      <c r="C7195" s="1"/>
      <c r="D7195" s="1"/>
      <c r="E7195" s="1"/>
      <c r="F7195" s="1"/>
    </row>
    <row r="7196" spans="1:6">
      <c r="A7196" s="1"/>
      <c r="B7196"/>
      <c r="C7196" s="1"/>
      <c r="D7196" s="1"/>
      <c r="E7196" s="1"/>
      <c r="F7196" s="1"/>
    </row>
    <row r="7197" spans="1:6">
      <c r="A7197" s="1"/>
      <c r="B7197"/>
      <c r="C7197" s="1"/>
      <c r="D7197" s="1"/>
      <c r="E7197" s="1"/>
      <c r="F7197" s="1"/>
    </row>
    <row r="7198" spans="1:6">
      <c r="A7198" s="1"/>
      <c r="B7198"/>
      <c r="C7198" s="1"/>
      <c r="D7198" s="1"/>
      <c r="E7198" s="1"/>
      <c r="F7198" s="1"/>
    </row>
    <row r="7199" spans="1:6">
      <c r="A7199" s="1"/>
      <c r="B7199"/>
      <c r="C7199" s="1"/>
      <c r="D7199" s="1"/>
      <c r="E7199" s="1"/>
      <c r="F7199" s="1"/>
    </row>
    <row r="7200" spans="1:6">
      <c r="A7200" s="1"/>
      <c r="B7200"/>
      <c r="C7200" s="1"/>
      <c r="D7200" s="1"/>
      <c r="E7200" s="1"/>
      <c r="F7200" s="1"/>
    </row>
    <row r="7201" spans="1:6">
      <c r="A7201" s="1"/>
      <c r="B7201"/>
      <c r="C7201" s="1"/>
      <c r="D7201" s="1"/>
      <c r="E7201" s="1"/>
      <c r="F7201" s="1"/>
    </row>
    <row r="7202" spans="1:6">
      <c r="A7202" s="1"/>
      <c r="B7202"/>
      <c r="C7202" s="1"/>
      <c r="D7202" s="1"/>
      <c r="E7202" s="1"/>
      <c r="F7202" s="1"/>
    </row>
    <row r="7203" spans="1:6">
      <c r="A7203" s="1"/>
      <c r="B7203"/>
      <c r="C7203" s="1"/>
      <c r="D7203" s="1"/>
      <c r="E7203" s="1"/>
      <c r="F7203" s="1"/>
    </row>
    <row r="7204" spans="1:6">
      <c r="A7204" s="1"/>
      <c r="B7204"/>
      <c r="C7204" s="1"/>
      <c r="D7204" s="1"/>
      <c r="E7204" s="1"/>
      <c r="F7204" s="1"/>
    </row>
    <row r="7205" spans="1:6">
      <c r="A7205" s="1"/>
      <c r="B7205"/>
      <c r="C7205" s="1"/>
      <c r="D7205" s="1"/>
      <c r="E7205" s="1"/>
      <c r="F7205" s="1"/>
    </row>
    <row r="7206" spans="1:6">
      <c r="A7206" s="1"/>
      <c r="B7206"/>
      <c r="C7206" s="1"/>
      <c r="D7206" s="1"/>
      <c r="E7206" s="1"/>
      <c r="F7206" s="1"/>
    </row>
    <row r="7207" spans="1:6">
      <c r="A7207" s="1"/>
      <c r="B7207"/>
      <c r="C7207" s="1"/>
      <c r="D7207" s="1"/>
      <c r="E7207" s="1"/>
      <c r="F7207" s="1"/>
    </row>
    <row r="7208" spans="1:6">
      <c r="A7208" s="1"/>
      <c r="B7208"/>
      <c r="C7208" s="1"/>
      <c r="D7208" s="1"/>
      <c r="E7208" s="1"/>
      <c r="F7208" s="1"/>
    </row>
    <row r="7209" spans="1:6">
      <c r="A7209" s="1"/>
      <c r="B7209"/>
      <c r="C7209" s="1"/>
      <c r="D7209" s="1"/>
      <c r="E7209" s="1"/>
      <c r="F7209" s="1"/>
    </row>
    <row r="7210" spans="1:6">
      <c r="A7210" s="1"/>
      <c r="B7210"/>
      <c r="C7210" s="1"/>
      <c r="D7210" s="1"/>
      <c r="E7210" s="1"/>
      <c r="F7210" s="1"/>
    </row>
    <row r="7211" spans="1:6">
      <c r="A7211" s="1"/>
      <c r="B7211"/>
      <c r="C7211" s="1"/>
      <c r="D7211" s="1"/>
      <c r="E7211" s="1"/>
      <c r="F7211" s="1"/>
    </row>
    <row r="7212" spans="1:6">
      <c r="A7212" s="1"/>
      <c r="B7212"/>
      <c r="C7212" s="1"/>
      <c r="D7212" s="1"/>
      <c r="E7212" s="1"/>
      <c r="F7212" s="1"/>
    </row>
    <row r="7213" spans="1:6">
      <c r="A7213" s="1"/>
      <c r="B7213"/>
      <c r="C7213" s="1"/>
      <c r="D7213" s="1"/>
      <c r="E7213" s="1"/>
      <c r="F7213" s="1"/>
    </row>
    <row r="7214" spans="1:6">
      <c r="A7214" s="1"/>
      <c r="B7214"/>
      <c r="C7214" s="1"/>
      <c r="D7214" s="1"/>
      <c r="E7214" s="1"/>
      <c r="F7214" s="1"/>
    </row>
    <row r="7215" spans="1:6">
      <c r="A7215" s="1"/>
      <c r="B7215"/>
      <c r="C7215" s="1"/>
      <c r="D7215" s="1"/>
      <c r="E7215" s="1"/>
      <c r="F7215" s="1"/>
    </row>
    <row r="7216" spans="1:6">
      <c r="A7216" s="1"/>
      <c r="B7216"/>
      <c r="C7216" s="1"/>
      <c r="D7216" s="1"/>
      <c r="E7216" s="1"/>
      <c r="F7216" s="1"/>
    </row>
    <row r="7217" spans="1:6">
      <c r="A7217" s="1"/>
      <c r="B7217"/>
      <c r="C7217" s="1"/>
      <c r="D7217" s="1"/>
      <c r="E7217" s="1"/>
      <c r="F7217" s="1"/>
    </row>
    <row r="7218" spans="1:6">
      <c r="A7218" s="1"/>
      <c r="B7218"/>
      <c r="C7218" s="1"/>
      <c r="D7218" s="1"/>
      <c r="E7218" s="1"/>
      <c r="F7218" s="1"/>
    </row>
    <row r="7219" spans="1:6">
      <c r="A7219" s="1"/>
      <c r="B7219"/>
      <c r="C7219" s="1"/>
      <c r="D7219" s="1"/>
      <c r="E7219" s="1"/>
      <c r="F7219" s="1"/>
    </row>
    <row r="7220" spans="1:6">
      <c r="A7220" s="1"/>
      <c r="B7220"/>
      <c r="C7220" s="1"/>
      <c r="D7220" s="1"/>
      <c r="E7220" s="1"/>
      <c r="F7220" s="1"/>
    </row>
    <row r="7221" spans="1:6">
      <c r="A7221" s="1"/>
      <c r="B7221"/>
      <c r="C7221" s="1"/>
      <c r="D7221" s="1"/>
      <c r="E7221" s="1"/>
      <c r="F7221" s="1"/>
    </row>
    <row r="7222" spans="1:6">
      <c r="A7222" s="1"/>
      <c r="B7222"/>
      <c r="C7222" s="1"/>
      <c r="D7222" s="1"/>
      <c r="E7222" s="1"/>
      <c r="F7222" s="1"/>
    </row>
    <row r="7223" spans="1:6">
      <c r="A7223" s="1"/>
      <c r="B7223"/>
      <c r="C7223" s="1"/>
      <c r="D7223" s="1"/>
      <c r="E7223" s="1"/>
      <c r="F7223" s="1"/>
    </row>
    <row r="7224" spans="1:6">
      <c r="A7224" s="1"/>
      <c r="B7224"/>
      <c r="C7224" s="1"/>
      <c r="D7224" s="1"/>
      <c r="E7224" s="1"/>
      <c r="F7224" s="1"/>
    </row>
    <row r="7225" spans="1:6">
      <c r="A7225" s="1"/>
      <c r="B7225"/>
      <c r="C7225" s="1"/>
      <c r="D7225" s="1"/>
      <c r="E7225" s="1"/>
      <c r="F7225" s="1"/>
    </row>
    <row r="7226" spans="1:6">
      <c r="A7226" s="1"/>
      <c r="B7226"/>
      <c r="C7226" s="1"/>
      <c r="D7226" s="1"/>
      <c r="E7226" s="1"/>
      <c r="F7226" s="1"/>
    </row>
    <row r="7227" spans="1:6">
      <c r="A7227" s="1"/>
      <c r="B7227"/>
      <c r="C7227" s="1"/>
      <c r="D7227" s="1"/>
      <c r="E7227" s="1"/>
      <c r="F7227" s="1"/>
    </row>
    <row r="7228" spans="1:6">
      <c r="A7228" s="1"/>
      <c r="B7228"/>
      <c r="C7228" s="1"/>
      <c r="D7228" s="1"/>
      <c r="E7228" s="1"/>
      <c r="F7228" s="1"/>
    </row>
    <row r="7229" spans="1:6">
      <c r="A7229" s="1"/>
      <c r="B7229"/>
      <c r="C7229" s="1"/>
      <c r="D7229" s="1"/>
      <c r="E7229" s="1"/>
      <c r="F7229" s="1"/>
    </row>
    <row r="7230" spans="1:6">
      <c r="A7230" s="1"/>
      <c r="B7230"/>
      <c r="C7230" s="1"/>
      <c r="D7230" s="1"/>
      <c r="E7230" s="1"/>
      <c r="F7230" s="1"/>
    </row>
    <row r="7231" spans="1:6">
      <c r="A7231" s="1"/>
      <c r="B7231"/>
      <c r="C7231" s="1"/>
      <c r="D7231" s="1"/>
      <c r="E7231" s="1"/>
      <c r="F7231" s="1"/>
    </row>
    <row r="7232" spans="1:6">
      <c r="A7232" s="1"/>
      <c r="B7232"/>
      <c r="C7232" s="1"/>
      <c r="D7232" s="1"/>
      <c r="E7232" s="1"/>
      <c r="F7232" s="1"/>
    </row>
    <row r="7233" spans="1:6">
      <c r="A7233" s="1"/>
      <c r="B7233"/>
      <c r="C7233" s="1"/>
      <c r="D7233" s="1"/>
      <c r="E7233" s="1"/>
      <c r="F7233" s="1"/>
    </row>
    <row r="7234" spans="1:6">
      <c r="A7234" s="1"/>
      <c r="B7234"/>
      <c r="C7234" s="1"/>
      <c r="D7234" s="1"/>
      <c r="E7234" s="1"/>
      <c r="F7234" s="1"/>
    </row>
    <row r="7235" spans="1:6">
      <c r="A7235" s="1"/>
      <c r="B7235"/>
      <c r="C7235" s="1"/>
      <c r="D7235" s="1"/>
      <c r="E7235" s="1"/>
      <c r="F7235" s="1"/>
    </row>
    <row r="7236" spans="1:6">
      <c r="A7236" s="1"/>
      <c r="B7236"/>
      <c r="C7236" s="1"/>
      <c r="D7236" s="1"/>
      <c r="E7236" s="1"/>
      <c r="F7236" s="1"/>
    </row>
    <row r="7237" spans="1:6">
      <c r="A7237" s="1"/>
      <c r="B7237"/>
      <c r="C7237" s="1"/>
      <c r="D7237" s="1"/>
      <c r="E7237" s="1"/>
      <c r="F7237" s="1"/>
    </row>
    <row r="7238" spans="1:6">
      <c r="A7238" s="1"/>
      <c r="B7238"/>
      <c r="C7238" s="1"/>
      <c r="D7238" s="1"/>
      <c r="E7238" s="1"/>
      <c r="F7238" s="1"/>
    </row>
    <row r="7239" spans="1:6">
      <c r="A7239" s="1"/>
      <c r="B7239"/>
      <c r="C7239" s="1"/>
      <c r="D7239" s="1"/>
      <c r="E7239" s="1"/>
      <c r="F7239" s="1"/>
    </row>
    <row r="7240" spans="1:6">
      <c r="A7240" s="1"/>
      <c r="B7240"/>
      <c r="C7240" s="1"/>
      <c r="D7240" s="1"/>
      <c r="E7240" s="1"/>
      <c r="F7240" s="1"/>
    </row>
    <row r="7241" spans="1:6">
      <c r="A7241" s="1"/>
      <c r="B7241"/>
      <c r="C7241" s="1"/>
      <c r="D7241" s="1"/>
      <c r="E7241" s="1"/>
      <c r="F7241" s="1"/>
    </row>
    <row r="7242" spans="1:6">
      <c r="A7242" s="1"/>
      <c r="B7242"/>
      <c r="C7242" s="1"/>
      <c r="D7242" s="1"/>
      <c r="E7242" s="1"/>
      <c r="F7242" s="1"/>
    </row>
    <row r="7243" spans="1:6">
      <c r="A7243" s="1"/>
      <c r="B7243"/>
      <c r="C7243" s="1"/>
      <c r="D7243" s="1"/>
      <c r="E7243" s="1"/>
      <c r="F7243" s="1"/>
    </row>
    <row r="7244" spans="1:6">
      <c r="A7244" s="1"/>
      <c r="B7244"/>
      <c r="C7244" s="1"/>
      <c r="D7244" s="1"/>
      <c r="E7244" s="1"/>
      <c r="F7244" s="1"/>
    </row>
    <row r="7245" spans="1:6">
      <c r="A7245" s="1"/>
      <c r="B7245"/>
      <c r="C7245" s="1"/>
      <c r="D7245" s="1"/>
      <c r="E7245" s="1"/>
      <c r="F7245" s="1"/>
    </row>
    <row r="7246" spans="1:6">
      <c r="A7246" s="1"/>
      <c r="B7246"/>
      <c r="C7246" s="1"/>
      <c r="D7246" s="1"/>
      <c r="E7246" s="1"/>
      <c r="F7246" s="1"/>
    </row>
    <row r="7247" spans="1:6">
      <c r="A7247" s="1"/>
      <c r="B7247"/>
      <c r="C7247" s="1"/>
      <c r="D7247" s="1"/>
      <c r="E7247" s="1"/>
      <c r="F7247" s="1"/>
    </row>
    <row r="7248" spans="1:6">
      <c r="A7248" s="1"/>
      <c r="B7248"/>
      <c r="C7248" s="1"/>
      <c r="D7248" s="1"/>
      <c r="E7248" s="1"/>
      <c r="F7248" s="1"/>
    </row>
    <row r="7249" spans="1:6">
      <c r="A7249" s="1"/>
      <c r="B7249"/>
      <c r="C7249" s="1"/>
      <c r="D7249" s="1"/>
      <c r="E7249" s="1"/>
      <c r="F7249" s="1"/>
    </row>
    <row r="7250" spans="1:6">
      <c r="A7250" s="1"/>
      <c r="B7250"/>
      <c r="C7250" s="1"/>
      <c r="D7250" s="1"/>
      <c r="E7250" s="1"/>
      <c r="F7250" s="1"/>
    </row>
    <row r="7251" spans="1:6">
      <c r="A7251" s="1"/>
      <c r="B7251"/>
      <c r="C7251" s="1"/>
      <c r="D7251" s="1"/>
      <c r="E7251" s="1"/>
      <c r="F7251" s="1"/>
    </row>
    <row r="7252" spans="1:6">
      <c r="A7252" s="1"/>
      <c r="B7252"/>
      <c r="C7252" s="1"/>
      <c r="D7252" s="1"/>
      <c r="E7252" s="1"/>
      <c r="F7252" s="1"/>
    </row>
    <row r="7253" spans="1:6">
      <c r="A7253" s="1"/>
      <c r="B7253"/>
      <c r="C7253" s="1"/>
      <c r="D7253" s="1"/>
      <c r="E7253" s="1"/>
      <c r="F7253" s="1"/>
    </row>
    <row r="7254" spans="1:6">
      <c r="A7254" s="1"/>
      <c r="B7254"/>
      <c r="C7254" s="1"/>
      <c r="D7254" s="1"/>
      <c r="E7254" s="1"/>
      <c r="F7254" s="1"/>
    </row>
    <row r="7255" spans="1:6">
      <c r="A7255" s="1"/>
      <c r="B7255"/>
      <c r="C7255" s="1"/>
      <c r="D7255" s="1"/>
      <c r="E7255" s="1"/>
      <c r="F7255" s="1"/>
    </row>
    <row r="7256" spans="1:6">
      <c r="A7256" s="1"/>
      <c r="B7256"/>
      <c r="C7256" s="1"/>
      <c r="D7256" s="1"/>
      <c r="E7256" s="1"/>
      <c r="F7256" s="1"/>
    </row>
    <row r="7257" spans="1:6">
      <c r="A7257" s="1"/>
      <c r="B7257"/>
      <c r="C7257" s="1"/>
      <c r="D7257" s="1"/>
      <c r="E7257" s="1"/>
      <c r="F7257" s="1"/>
    </row>
    <row r="7258" spans="1:6">
      <c r="A7258" s="1"/>
      <c r="B7258"/>
      <c r="C7258" s="1"/>
      <c r="D7258" s="1"/>
      <c r="E7258" s="1"/>
      <c r="F7258" s="1"/>
    </row>
    <row r="7259" spans="1:6">
      <c r="A7259" s="1"/>
      <c r="B7259"/>
      <c r="C7259" s="1"/>
      <c r="D7259" s="1"/>
      <c r="E7259" s="1"/>
      <c r="F7259" s="1"/>
    </row>
    <row r="7260" spans="1:6">
      <c r="A7260" s="1"/>
      <c r="B7260"/>
      <c r="C7260" s="1"/>
      <c r="D7260" s="1"/>
      <c r="E7260" s="1"/>
      <c r="F7260" s="1"/>
    </row>
    <row r="7261" spans="1:6">
      <c r="A7261" s="1"/>
      <c r="B7261"/>
      <c r="C7261" s="1"/>
      <c r="D7261" s="1"/>
      <c r="E7261" s="1"/>
      <c r="F7261" s="1"/>
    </row>
    <row r="7262" spans="1:6">
      <c r="A7262" s="1"/>
      <c r="B7262"/>
      <c r="C7262" s="1"/>
      <c r="D7262" s="1"/>
      <c r="E7262" s="1"/>
      <c r="F7262" s="1"/>
    </row>
    <row r="7263" spans="1:6">
      <c r="A7263" s="1"/>
      <c r="B7263"/>
      <c r="C7263" s="1"/>
      <c r="D7263" s="1"/>
      <c r="E7263" s="1"/>
      <c r="F7263" s="1"/>
    </row>
    <row r="7264" spans="1:6">
      <c r="A7264" s="1"/>
      <c r="B7264"/>
      <c r="C7264" s="1"/>
      <c r="D7264" s="1"/>
      <c r="E7264" s="1"/>
      <c r="F7264" s="1"/>
    </row>
    <row r="7265" spans="1:6">
      <c r="A7265" s="1"/>
      <c r="B7265"/>
      <c r="C7265" s="1"/>
      <c r="D7265" s="1"/>
      <c r="E7265" s="1"/>
      <c r="F7265" s="1"/>
    </row>
    <row r="7266" spans="1:6">
      <c r="A7266" s="1"/>
      <c r="B7266"/>
      <c r="C7266" s="1"/>
      <c r="D7266" s="1"/>
      <c r="E7266" s="1"/>
      <c r="F7266" s="1"/>
    </row>
    <row r="7267" spans="1:6">
      <c r="A7267" s="1"/>
      <c r="B7267"/>
      <c r="C7267" s="1"/>
      <c r="D7267" s="1"/>
      <c r="E7267" s="1"/>
      <c r="F7267" s="1"/>
    </row>
    <row r="7268" spans="1:6">
      <c r="A7268" s="1"/>
      <c r="B7268"/>
      <c r="C7268" s="1"/>
      <c r="D7268" s="1"/>
      <c r="E7268" s="1"/>
      <c r="F7268" s="1"/>
    </row>
    <row r="7269" spans="1:6">
      <c r="A7269" s="1"/>
      <c r="B7269"/>
      <c r="C7269" s="1"/>
      <c r="D7269" s="1"/>
      <c r="E7269" s="1"/>
      <c r="F7269" s="1"/>
    </row>
    <row r="7270" spans="1:6">
      <c r="A7270" s="1"/>
      <c r="B7270"/>
      <c r="C7270" s="1"/>
      <c r="D7270" s="1"/>
      <c r="E7270" s="1"/>
      <c r="F7270" s="1"/>
    </row>
    <row r="7271" spans="1:6">
      <c r="A7271" s="1"/>
      <c r="B7271"/>
      <c r="C7271" s="1"/>
      <c r="D7271" s="1"/>
      <c r="E7271" s="1"/>
      <c r="F7271" s="1"/>
    </row>
    <row r="7272" spans="1:6">
      <c r="A7272" s="1"/>
      <c r="B7272"/>
      <c r="C7272" s="1"/>
      <c r="D7272" s="1"/>
      <c r="E7272" s="1"/>
      <c r="F7272" s="1"/>
    </row>
    <row r="7273" spans="1:6">
      <c r="A7273" s="1"/>
      <c r="B7273"/>
      <c r="C7273" s="1"/>
      <c r="D7273" s="1"/>
      <c r="E7273" s="1"/>
      <c r="F7273" s="1"/>
    </row>
    <row r="7274" spans="1:6">
      <c r="A7274" s="1"/>
      <c r="B7274"/>
      <c r="C7274" s="1"/>
      <c r="D7274" s="1"/>
      <c r="E7274" s="1"/>
      <c r="F7274" s="1"/>
    </row>
    <row r="7275" spans="1:6">
      <c r="A7275" s="1"/>
      <c r="B7275"/>
      <c r="C7275" s="1"/>
      <c r="D7275" s="1"/>
      <c r="E7275" s="1"/>
      <c r="F7275" s="1"/>
    </row>
    <row r="7276" spans="1:6">
      <c r="A7276" s="1"/>
      <c r="B7276"/>
      <c r="C7276" s="1"/>
      <c r="D7276" s="1"/>
      <c r="E7276" s="1"/>
      <c r="F7276" s="1"/>
    </row>
    <row r="7277" spans="1:6">
      <c r="A7277" s="1"/>
      <c r="B7277"/>
      <c r="C7277" s="1"/>
      <c r="D7277" s="1"/>
      <c r="E7277" s="1"/>
      <c r="F7277" s="1"/>
    </row>
    <row r="7278" spans="1:6">
      <c r="A7278" s="1"/>
      <c r="B7278"/>
      <c r="C7278" s="1"/>
      <c r="D7278" s="1"/>
      <c r="E7278" s="1"/>
      <c r="F7278" s="1"/>
    </row>
    <row r="7279" spans="1:6">
      <c r="A7279" s="1"/>
      <c r="B7279"/>
      <c r="C7279" s="1"/>
      <c r="D7279" s="1"/>
      <c r="E7279" s="1"/>
      <c r="F7279" s="1"/>
    </row>
    <row r="7280" spans="1:6">
      <c r="A7280" s="1"/>
      <c r="B7280"/>
      <c r="C7280" s="1"/>
      <c r="D7280" s="1"/>
      <c r="E7280" s="1"/>
      <c r="F7280" s="1"/>
    </row>
    <row r="7281" spans="1:6">
      <c r="A7281" s="1"/>
      <c r="B7281"/>
      <c r="C7281" s="1"/>
      <c r="D7281" s="1"/>
      <c r="E7281" s="1"/>
      <c r="F7281" s="1"/>
    </row>
    <row r="7282" spans="1:6">
      <c r="A7282" s="1"/>
      <c r="B7282"/>
      <c r="C7282" s="1"/>
      <c r="D7282" s="1"/>
      <c r="E7282" s="1"/>
      <c r="F7282" s="1"/>
    </row>
    <row r="7283" spans="1:6">
      <c r="A7283" s="1"/>
      <c r="B7283"/>
      <c r="C7283" s="1"/>
      <c r="D7283" s="1"/>
      <c r="E7283" s="1"/>
      <c r="F7283" s="1"/>
    </row>
    <row r="7284" spans="1:6">
      <c r="A7284" s="1"/>
      <c r="B7284"/>
      <c r="C7284" s="1"/>
      <c r="D7284" s="1"/>
      <c r="E7284" s="1"/>
      <c r="F7284" s="1"/>
    </row>
    <row r="7285" spans="1:6">
      <c r="A7285" s="1"/>
      <c r="B7285"/>
      <c r="C7285" s="1"/>
      <c r="D7285" s="1"/>
      <c r="E7285" s="1"/>
      <c r="F7285" s="1"/>
    </row>
    <row r="7286" spans="1:6">
      <c r="A7286" s="1"/>
      <c r="B7286"/>
      <c r="C7286" s="1"/>
      <c r="D7286" s="1"/>
      <c r="E7286" s="1"/>
      <c r="F7286" s="1"/>
    </row>
    <row r="7287" spans="1:6">
      <c r="A7287" s="1"/>
      <c r="B7287"/>
      <c r="C7287" s="1"/>
      <c r="D7287" s="1"/>
      <c r="E7287" s="1"/>
      <c r="F7287" s="1"/>
    </row>
    <row r="7288" spans="1:6">
      <c r="A7288" s="1"/>
      <c r="B7288"/>
      <c r="C7288" s="1"/>
      <c r="D7288" s="1"/>
      <c r="E7288" s="1"/>
      <c r="F7288" s="1"/>
    </row>
    <row r="7289" spans="1:6">
      <c r="A7289" s="1"/>
      <c r="B7289"/>
      <c r="C7289" s="1"/>
      <c r="D7289" s="1"/>
      <c r="E7289" s="1"/>
      <c r="F7289" s="1"/>
    </row>
    <row r="7290" spans="1:6">
      <c r="A7290" s="1"/>
      <c r="B7290"/>
      <c r="C7290" s="1"/>
      <c r="D7290" s="1"/>
      <c r="E7290" s="1"/>
      <c r="F7290" s="1"/>
    </row>
    <row r="7291" spans="1:6">
      <c r="A7291" s="1"/>
      <c r="B7291"/>
      <c r="C7291" s="1"/>
      <c r="D7291" s="1"/>
      <c r="E7291" s="1"/>
      <c r="F7291" s="1"/>
    </row>
    <row r="7292" spans="1:6">
      <c r="A7292" s="1"/>
      <c r="B7292"/>
      <c r="C7292" s="1"/>
      <c r="D7292" s="1"/>
      <c r="E7292" s="1"/>
      <c r="F7292" s="1"/>
    </row>
    <row r="7293" spans="1:6">
      <c r="A7293" s="1"/>
      <c r="B7293"/>
      <c r="C7293" s="1"/>
      <c r="D7293" s="1"/>
      <c r="E7293" s="1"/>
      <c r="F7293" s="1"/>
    </row>
    <row r="7294" spans="1:6">
      <c r="A7294" s="1"/>
      <c r="B7294"/>
      <c r="C7294" s="1"/>
      <c r="D7294" s="1"/>
      <c r="E7294" s="1"/>
      <c r="F7294" s="1"/>
    </row>
    <row r="7295" spans="1:6">
      <c r="A7295" s="1"/>
      <c r="B7295"/>
      <c r="C7295" s="1"/>
      <c r="D7295" s="1"/>
      <c r="E7295" s="1"/>
      <c r="F7295" s="1"/>
    </row>
    <row r="7296" spans="1:6">
      <c r="A7296" s="1"/>
      <c r="B7296"/>
      <c r="C7296" s="1"/>
      <c r="D7296" s="1"/>
      <c r="E7296" s="1"/>
      <c r="F7296" s="1"/>
    </row>
    <row r="7297" spans="1:6">
      <c r="A7297" s="1"/>
      <c r="B7297"/>
      <c r="C7297" s="1"/>
      <c r="D7297" s="1"/>
      <c r="E7297" s="1"/>
      <c r="F7297" s="1"/>
    </row>
    <row r="7298" spans="1:6">
      <c r="A7298" s="1"/>
      <c r="B7298"/>
      <c r="C7298" s="1"/>
      <c r="D7298" s="1"/>
      <c r="E7298" s="1"/>
      <c r="F7298" s="1"/>
    </row>
    <row r="7299" spans="1:6">
      <c r="A7299" s="1"/>
      <c r="B7299"/>
      <c r="C7299" s="1"/>
      <c r="D7299" s="1"/>
      <c r="E7299" s="1"/>
      <c r="F7299" s="1"/>
    </row>
    <row r="7300" spans="1:6">
      <c r="A7300" s="1"/>
      <c r="B7300"/>
      <c r="C7300" s="1"/>
      <c r="D7300" s="1"/>
      <c r="E7300" s="1"/>
      <c r="F7300" s="1"/>
    </row>
    <row r="7301" spans="1:6">
      <c r="A7301" s="1"/>
      <c r="B7301"/>
      <c r="C7301" s="1"/>
      <c r="D7301" s="1"/>
      <c r="E7301" s="1"/>
      <c r="F7301" s="1"/>
    </row>
    <row r="7302" spans="1:6">
      <c r="A7302" s="1"/>
      <c r="B7302"/>
      <c r="C7302" s="1"/>
      <c r="D7302" s="1"/>
      <c r="E7302" s="1"/>
      <c r="F7302" s="1"/>
    </row>
    <row r="7303" spans="1:6">
      <c r="A7303" s="1"/>
      <c r="B7303"/>
      <c r="C7303" s="1"/>
      <c r="D7303" s="1"/>
      <c r="E7303" s="1"/>
      <c r="F7303" s="1"/>
    </row>
    <row r="7304" spans="1:6">
      <c r="A7304" s="1"/>
      <c r="B7304"/>
      <c r="C7304" s="1"/>
      <c r="D7304" s="1"/>
      <c r="E7304" s="1"/>
      <c r="F7304" s="1"/>
    </row>
    <row r="7305" spans="1:6">
      <c r="A7305" s="1"/>
      <c r="B7305"/>
      <c r="C7305" s="1"/>
      <c r="D7305" s="1"/>
      <c r="E7305" s="1"/>
      <c r="F7305" s="1"/>
    </row>
    <row r="7306" spans="1:6">
      <c r="A7306" s="1"/>
      <c r="B7306"/>
      <c r="C7306" s="1"/>
      <c r="D7306" s="1"/>
      <c r="E7306" s="1"/>
      <c r="F7306" s="1"/>
    </row>
    <row r="7307" spans="1:6">
      <c r="A7307" s="1"/>
      <c r="B7307"/>
      <c r="C7307" s="1"/>
      <c r="D7307" s="1"/>
      <c r="E7307" s="1"/>
      <c r="F7307" s="1"/>
    </row>
    <row r="7308" spans="1:6">
      <c r="A7308" s="1"/>
      <c r="B7308"/>
      <c r="C7308" s="1"/>
      <c r="D7308" s="1"/>
      <c r="E7308" s="1"/>
      <c r="F7308" s="1"/>
    </row>
    <row r="7309" spans="1:6">
      <c r="A7309" s="1"/>
      <c r="B7309"/>
      <c r="C7309" s="1"/>
      <c r="D7309" s="1"/>
      <c r="E7309" s="1"/>
      <c r="F7309" s="1"/>
    </row>
    <row r="7310" spans="1:6">
      <c r="A7310" s="1"/>
      <c r="B7310"/>
      <c r="C7310" s="1"/>
      <c r="D7310" s="1"/>
      <c r="E7310" s="1"/>
      <c r="F7310" s="1"/>
    </row>
    <row r="7311" spans="1:6">
      <c r="A7311" s="1"/>
      <c r="B7311"/>
      <c r="C7311" s="1"/>
      <c r="D7311" s="1"/>
      <c r="E7311" s="1"/>
      <c r="F7311" s="1"/>
    </row>
    <row r="7312" spans="1:6">
      <c r="A7312" s="1"/>
      <c r="B7312"/>
      <c r="C7312" s="1"/>
      <c r="D7312" s="1"/>
      <c r="E7312" s="1"/>
      <c r="F7312" s="1"/>
    </row>
    <row r="7313" spans="1:6">
      <c r="A7313" s="1"/>
      <c r="B7313"/>
      <c r="C7313" s="1"/>
      <c r="D7313" s="1"/>
      <c r="E7313" s="1"/>
      <c r="F7313" s="1"/>
    </row>
    <row r="7314" spans="1:6">
      <c r="A7314" s="1"/>
      <c r="B7314"/>
      <c r="C7314" s="1"/>
      <c r="D7314" s="1"/>
      <c r="E7314" s="1"/>
      <c r="F7314" s="1"/>
    </row>
    <row r="7315" spans="1:6">
      <c r="A7315" s="1"/>
      <c r="B7315"/>
      <c r="C7315" s="1"/>
      <c r="D7315" s="1"/>
      <c r="E7315" s="1"/>
      <c r="F7315" s="1"/>
    </row>
    <row r="7316" spans="1:6">
      <c r="A7316" s="1"/>
      <c r="B7316"/>
      <c r="C7316" s="1"/>
      <c r="D7316" s="1"/>
      <c r="E7316" s="1"/>
      <c r="F7316" s="1"/>
    </row>
    <row r="7317" spans="1:6">
      <c r="A7317" s="1"/>
      <c r="B7317"/>
      <c r="C7317" s="1"/>
      <c r="D7317" s="1"/>
      <c r="E7317" s="1"/>
      <c r="F7317" s="1"/>
    </row>
    <row r="7318" spans="1:6">
      <c r="A7318" s="1"/>
      <c r="B7318"/>
      <c r="C7318" s="1"/>
      <c r="D7318" s="1"/>
      <c r="E7318" s="1"/>
      <c r="F7318" s="1"/>
    </row>
    <row r="7319" spans="1:6">
      <c r="A7319" s="1"/>
      <c r="B7319"/>
      <c r="C7319" s="1"/>
      <c r="D7319" s="1"/>
      <c r="E7319" s="1"/>
      <c r="F7319" s="1"/>
    </row>
    <row r="7320" spans="1:6">
      <c r="A7320" s="1"/>
      <c r="B7320"/>
      <c r="C7320" s="1"/>
      <c r="D7320" s="1"/>
      <c r="E7320" s="1"/>
      <c r="F7320" s="1"/>
    </row>
    <row r="7321" spans="1:6">
      <c r="A7321" s="1"/>
      <c r="B7321"/>
      <c r="C7321" s="1"/>
      <c r="D7321" s="1"/>
      <c r="E7321" s="1"/>
      <c r="F7321" s="1"/>
    </row>
    <row r="7322" spans="1:6">
      <c r="A7322" s="1"/>
      <c r="B7322"/>
      <c r="C7322" s="1"/>
      <c r="D7322" s="1"/>
      <c r="E7322" s="1"/>
      <c r="F7322" s="1"/>
    </row>
    <row r="7323" spans="1:6">
      <c r="A7323" s="1"/>
      <c r="B7323"/>
      <c r="C7323" s="1"/>
      <c r="D7323" s="1"/>
      <c r="E7323" s="1"/>
      <c r="F7323" s="1"/>
    </row>
    <row r="7324" spans="1:6">
      <c r="A7324" s="1"/>
      <c r="B7324"/>
      <c r="C7324" s="1"/>
      <c r="D7324" s="1"/>
      <c r="E7324" s="1"/>
      <c r="F7324" s="1"/>
    </row>
    <row r="7325" spans="1:6">
      <c r="A7325" s="1"/>
      <c r="B7325"/>
      <c r="C7325" s="1"/>
      <c r="D7325" s="1"/>
      <c r="E7325" s="1"/>
      <c r="F7325" s="1"/>
    </row>
    <row r="7326" spans="1:6">
      <c r="A7326" s="1"/>
      <c r="B7326"/>
      <c r="C7326" s="1"/>
      <c r="D7326" s="1"/>
      <c r="E7326" s="1"/>
      <c r="F7326" s="1"/>
    </row>
    <row r="7327" spans="1:6">
      <c r="A7327" s="1"/>
      <c r="B7327"/>
      <c r="C7327" s="1"/>
      <c r="D7327" s="1"/>
      <c r="E7327" s="1"/>
      <c r="F7327" s="1"/>
    </row>
    <row r="7328" spans="1:6">
      <c r="A7328" s="1"/>
      <c r="B7328"/>
      <c r="C7328" s="1"/>
      <c r="D7328" s="1"/>
      <c r="E7328" s="1"/>
      <c r="F7328" s="1"/>
    </row>
    <row r="7329" spans="1:6">
      <c r="A7329" s="1"/>
      <c r="B7329"/>
      <c r="C7329" s="1"/>
      <c r="D7329" s="1"/>
      <c r="E7329" s="1"/>
      <c r="F7329" s="1"/>
    </row>
    <row r="7330" spans="1:6">
      <c r="A7330" s="1"/>
      <c r="B7330"/>
      <c r="C7330" s="1"/>
      <c r="D7330" s="1"/>
      <c r="E7330" s="1"/>
      <c r="F7330" s="1"/>
    </row>
    <row r="7331" spans="1:6">
      <c r="A7331" s="1"/>
      <c r="B7331"/>
      <c r="C7331" s="1"/>
      <c r="D7331" s="1"/>
      <c r="E7331" s="1"/>
      <c r="F7331" s="1"/>
    </row>
    <row r="7332" spans="1:6">
      <c r="A7332" s="1"/>
      <c r="B7332"/>
      <c r="C7332" s="1"/>
      <c r="D7332" s="1"/>
      <c r="E7332" s="1"/>
      <c r="F7332" s="1"/>
    </row>
    <row r="7333" spans="1:6">
      <c r="A7333" s="1"/>
      <c r="B7333"/>
      <c r="C7333" s="1"/>
      <c r="D7333" s="1"/>
      <c r="E7333" s="1"/>
      <c r="F7333" s="1"/>
    </row>
    <row r="7334" spans="1:6">
      <c r="A7334" s="1"/>
      <c r="B7334"/>
      <c r="C7334" s="1"/>
      <c r="D7334" s="1"/>
      <c r="E7334" s="1"/>
      <c r="F7334" s="1"/>
    </row>
    <row r="7335" spans="1:6">
      <c r="A7335" s="1"/>
      <c r="B7335"/>
      <c r="C7335" s="1"/>
      <c r="D7335" s="1"/>
      <c r="E7335" s="1"/>
      <c r="F7335" s="1"/>
    </row>
    <row r="7336" spans="1:6">
      <c r="A7336" s="1"/>
      <c r="B7336"/>
      <c r="C7336" s="1"/>
      <c r="D7336" s="1"/>
      <c r="E7336" s="1"/>
      <c r="F7336" s="1"/>
    </row>
    <row r="7337" spans="1:6">
      <c r="A7337" s="1"/>
      <c r="B7337"/>
      <c r="C7337" s="1"/>
      <c r="D7337" s="1"/>
      <c r="E7337" s="1"/>
      <c r="F7337" s="1"/>
    </row>
    <row r="7338" spans="1:6">
      <c r="A7338" s="1"/>
      <c r="B7338"/>
      <c r="C7338" s="1"/>
      <c r="D7338" s="1"/>
      <c r="E7338" s="1"/>
      <c r="F7338" s="1"/>
    </row>
    <row r="7339" spans="1:6">
      <c r="A7339" s="1"/>
      <c r="B7339"/>
      <c r="C7339" s="1"/>
      <c r="D7339" s="1"/>
      <c r="E7339" s="1"/>
      <c r="F7339" s="1"/>
    </row>
    <row r="7340" spans="1:6">
      <c r="A7340" s="1"/>
      <c r="B7340"/>
      <c r="C7340" s="1"/>
      <c r="D7340" s="1"/>
      <c r="E7340" s="1"/>
      <c r="F7340" s="1"/>
    </row>
    <row r="7341" spans="1:6">
      <c r="A7341" s="1"/>
      <c r="B7341"/>
      <c r="C7341" s="1"/>
      <c r="D7341" s="1"/>
      <c r="E7341" s="1"/>
      <c r="F7341" s="1"/>
    </row>
    <row r="7342" spans="1:6">
      <c r="A7342" s="1"/>
      <c r="B7342"/>
      <c r="C7342" s="1"/>
      <c r="D7342" s="1"/>
      <c r="E7342" s="1"/>
      <c r="F7342" s="1"/>
    </row>
    <row r="7343" spans="1:6">
      <c r="A7343" s="1"/>
      <c r="B7343"/>
      <c r="C7343" s="1"/>
      <c r="D7343" s="1"/>
      <c r="E7343" s="1"/>
      <c r="F7343" s="1"/>
    </row>
    <row r="7344" spans="1:6">
      <c r="A7344" s="1"/>
      <c r="B7344"/>
      <c r="C7344" s="1"/>
      <c r="D7344" s="1"/>
      <c r="E7344" s="1"/>
      <c r="F7344" s="1"/>
    </row>
    <row r="7345" spans="1:6">
      <c r="A7345" s="1"/>
      <c r="B7345"/>
      <c r="C7345" s="1"/>
      <c r="D7345" s="1"/>
      <c r="E7345" s="1"/>
      <c r="F7345" s="1"/>
    </row>
    <row r="7346" spans="1:6">
      <c r="A7346" s="1"/>
      <c r="B7346"/>
      <c r="C7346" s="1"/>
      <c r="D7346" s="1"/>
      <c r="E7346" s="1"/>
      <c r="F7346" s="1"/>
    </row>
    <row r="7347" spans="1:6">
      <c r="A7347" s="1"/>
      <c r="B7347"/>
      <c r="C7347" s="1"/>
      <c r="D7347" s="1"/>
      <c r="E7347" s="1"/>
      <c r="F7347" s="1"/>
    </row>
    <row r="7348" spans="1:6">
      <c r="A7348" s="1"/>
      <c r="B7348"/>
      <c r="C7348" s="1"/>
      <c r="D7348" s="1"/>
      <c r="E7348" s="1"/>
      <c r="F7348" s="1"/>
    </row>
    <row r="7349" spans="1:6">
      <c r="A7349" s="1"/>
      <c r="B7349"/>
      <c r="C7349" s="1"/>
      <c r="D7349" s="1"/>
      <c r="E7349" s="1"/>
      <c r="F7349" s="1"/>
    </row>
    <row r="7350" spans="1:6">
      <c r="A7350" s="1"/>
      <c r="B7350"/>
      <c r="C7350" s="1"/>
      <c r="D7350" s="1"/>
      <c r="E7350" s="1"/>
      <c r="F7350" s="1"/>
    </row>
    <row r="7351" spans="1:6">
      <c r="A7351" s="1"/>
      <c r="B7351"/>
      <c r="C7351" s="1"/>
      <c r="D7351" s="1"/>
      <c r="E7351" s="1"/>
      <c r="F7351" s="1"/>
    </row>
    <row r="7352" spans="1:6">
      <c r="A7352" s="1"/>
      <c r="B7352"/>
      <c r="C7352" s="1"/>
      <c r="D7352" s="1"/>
      <c r="E7352" s="1"/>
      <c r="F7352" s="1"/>
    </row>
    <row r="7353" spans="1:6">
      <c r="A7353" s="1"/>
      <c r="B7353"/>
      <c r="C7353" s="1"/>
      <c r="D7353" s="1"/>
      <c r="E7353" s="1"/>
      <c r="F7353" s="1"/>
    </row>
    <row r="7354" spans="1:6">
      <c r="A7354" s="1"/>
      <c r="B7354"/>
      <c r="C7354" s="1"/>
      <c r="D7354" s="1"/>
      <c r="E7354" s="1"/>
      <c r="F7354" s="1"/>
    </row>
    <row r="7355" spans="1:6">
      <c r="A7355" s="1"/>
      <c r="B7355"/>
      <c r="C7355" s="1"/>
      <c r="D7355" s="1"/>
      <c r="E7355" s="1"/>
      <c r="F7355" s="1"/>
    </row>
    <row r="7356" spans="1:6">
      <c r="A7356" s="1"/>
      <c r="B7356"/>
      <c r="C7356" s="1"/>
      <c r="D7356" s="1"/>
      <c r="E7356" s="1"/>
      <c r="F7356" s="1"/>
    </row>
    <row r="7357" spans="1:6">
      <c r="A7357" s="1"/>
      <c r="B7357"/>
      <c r="C7357" s="1"/>
      <c r="D7357" s="1"/>
      <c r="E7357" s="1"/>
      <c r="F7357" s="1"/>
    </row>
    <row r="7358" spans="1:6">
      <c r="A7358" s="1"/>
      <c r="B7358"/>
      <c r="C7358" s="1"/>
      <c r="D7358" s="1"/>
      <c r="E7358" s="1"/>
      <c r="F7358" s="1"/>
    </row>
    <row r="7359" spans="1:6">
      <c r="A7359" s="1"/>
      <c r="B7359"/>
      <c r="C7359" s="1"/>
      <c r="D7359" s="1"/>
      <c r="E7359" s="1"/>
      <c r="F7359" s="1"/>
    </row>
    <row r="7360" spans="1:6">
      <c r="A7360" s="1"/>
      <c r="B7360"/>
      <c r="C7360" s="1"/>
      <c r="D7360" s="1"/>
      <c r="E7360" s="1"/>
      <c r="F7360" s="1"/>
    </row>
    <row r="7361" spans="1:6">
      <c r="A7361" s="1"/>
      <c r="B7361"/>
      <c r="C7361" s="1"/>
      <c r="D7361" s="1"/>
      <c r="E7361" s="1"/>
      <c r="F7361" s="1"/>
    </row>
    <row r="7362" spans="1:6">
      <c r="A7362" s="1"/>
      <c r="B7362"/>
      <c r="C7362" s="1"/>
      <c r="D7362" s="1"/>
      <c r="E7362" s="1"/>
      <c r="F7362" s="1"/>
    </row>
    <row r="7363" spans="1:6">
      <c r="A7363" s="1"/>
      <c r="B7363"/>
      <c r="C7363" s="1"/>
      <c r="D7363" s="1"/>
      <c r="E7363" s="1"/>
      <c r="F7363" s="1"/>
    </row>
    <row r="7364" spans="1:6">
      <c r="A7364" s="1"/>
      <c r="B7364"/>
      <c r="C7364" s="1"/>
      <c r="D7364" s="1"/>
      <c r="E7364" s="1"/>
      <c r="F7364" s="1"/>
    </row>
    <row r="7365" spans="1:6">
      <c r="A7365" s="1"/>
      <c r="B7365"/>
      <c r="C7365" s="1"/>
      <c r="D7365" s="1"/>
      <c r="E7365" s="1"/>
      <c r="F7365" s="1"/>
    </row>
    <row r="7366" spans="1:6">
      <c r="A7366" s="1"/>
      <c r="B7366"/>
      <c r="C7366" s="1"/>
      <c r="D7366" s="1"/>
      <c r="E7366" s="1"/>
      <c r="F7366" s="1"/>
    </row>
    <row r="7367" spans="1:6">
      <c r="A7367" s="1"/>
      <c r="B7367"/>
      <c r="C7367" s="1"/>
      <c r="D7367" s="1"/>
      <c r="E7367" s="1"/>
      <c r="F7367" s="1"/>
    </row>
    <row r="7368" spans="1:6">
      <c r="A7368" s="1"/>
      <c r="B7368"/>
      <c r="C7368" s="1"/>
      <c r="D7368" s="1"/>
      <c r="E7368" s="1"/>
      <c r="F7368" s="1"/>
    </row>
    <row r="7369" spans="1:6">
      <c r="A7369" s="1"/>
      <c r="B7369"/>
      <c r="C7369" s="1"/>
      <c r="D7369" s="1"/>
      <c r="E7369" s="1"/>
      <c r="F7369" s="1"/>
    </row>
    <row r="7370" spans="1:6">
      <c r="A7370" s="1"/>
      <c r="B7370"/>
      <c r="C7370" s="1"/>
      <c r="D7370" s="1"/>
      <c r="E7370" s="1"/>
      <c r="F7370" s="1"/>
    </row>
    <row r="7371" spans="1:6">
      <c r="A7371" s="1"/>
      <c r="B7371"/>
      <c r="C7371" s="1"/>
      <c r="D7371" s="1"/>
      <c r="E7371" s="1"/>
      <c r="F7371" s="1"/>
    </row>
    <row r="7372" spans="1:6">
      <c r="A7372" s="1"/>
      <c r="B7372"/>
      <c r="C7372" s="1"/>
      <c r="D7372" s="1"/>
      <c r="E7372" s="1"/>
      <c r="F7372" s="1"/>
    </row>
    <row r="7373" spans="1:6">
      <c r="A7373" s="1"/>
      <c r="B7373"/>
      <c r="C7373" s="1"/>
      <c r="D7373" s="1"/>
      <c r="E7373" s="1"/>
      <c r="F7373" s="1"/>
    </row>
    <row r="7374" spans="1:6">
      <c r="A7374" s="1"/>
      <c r="B7374"/>
      <c r="C7374" s="1"/>
      <c r="D7374" s="1"/>
      <c r="E7374" s="1"/>
      <c r="F7374" s="1"/>
    </row>
    <row r="7375" spans="1:6">
      <c r="A7375" s="1"/>
      <c r="B7375"/>
      <c r="C7375" s="1"/>
      <c r="D7375" s="1"/>
      <c r="E7375" s="1"/>
      <c r="F7375" s="1"/>
    </row>
    <row r="7376" spans="1:6">
      <c r="A7376" s="1"/>
      <c r="B7376"/>
      <c r="C7376" s="1"/>
      <c r="D7376" s="1"/>
      <c r="E7376" s="1"/>
      <c r="F7376" s="1"/>
    </row>
    <row r="7377" spans="1:6">
      <c r="A7377" s="1"/>
      <c r="B7377"/>
      <c r="C7377" s="1"/>
      <c r="D7377" s="1"/>
      <c r="E7377" s="1"/>
      <c r="F7377" s="1"/>
    </row>
    <row r="7378" spans="1:6">
      <c r="A7378" s="1"/>
      <c r="B7378"/>
      <c r="C7378" s="1"/>
      <c r="D7378" s="1"/>
      <c r="E7378" s="1"/>
      <c r="F7378" s="1"/>
    </row>
    <row r="7379" spans="1:6">
      <c r="A7379" s="1"/>
      <c r="B7379"/>
      <c r="C7379" s="1"/>
      <c r="D7379" s="1"/>
      <c r="E7379" s="1"/>
      <c r="F7379" s="1"/>
    </row>
    <row r="7380" spans="1:6">
      <c r="A7380" s="1"/>
      <c r="B7380"/>
      <c r="C7380" s="1"/>
      <c r="D7380" s="1"/>
      <c r="E7380" s="1"/>
      <c r="F7380" s="1"/>
    </row>
    <row r="7381" spans="1:6">
      <c r="A7381" s="1"/>
      <c r="B7381"/>
      <c r="C7381" s="1"/>
      <c r="D7381" s="1"/>
      <c r="E7381" s="1"/>
      <c r="F7381" s="1"/>
    </row>
    <row r="7382" spans="1:6">
      <c r="A7382" s="1"/>
      <c r="B7382"/>
      <c r="C7382" s="1"/>
      <c r="D7382" s="1"/>
      <c r="E7382" s="1"/>
      <c r="F7382" s="1"/>
    </row>
    <row r="7383" spans="1:6">
      <c r="A7383" s="1"/>
      <c r="B7383"/>
      <c r="C7383" s="1"/>
      <c r="D7383" s="1"/>
      <c r="E7383" s="1"/>
      <c r="F7383" s="1"/>
    </row>
    <row r="7384" spans="1:6">
      <c r="A7384" s="1"/>
      <c r="B7384"/>
      <c r="C7384" s="19"/>
      <c r="D7384" s="19"/>
      <c r="E7384" s="19"/>
      <c r="F7384" s="19"/>
    </row>
    <row r="7385" spans="1:6">
      <c r="A7385" s="1"/>
      <c r="B7385"/>
      <c r="C7385" s="19"/>
      <c r="D7385" s="19"/>
      <c r="E7385" s="19"/>
      <c r="F7385" s="19"/>
    </row>
    <row r="7386" spans="1:6">
      <c r="A7386" s="1"/>
      <c r="B7386"/>
      <c r="C7386" s="19"/>
      <c r="D7386" s="19"/>
      <c r="E7386" s="19"/>
      <c r="F7386" s="19"/>
    </row>
    <row r="7387" spans="1:6">
      <c r="A7387" s="1"/>
      <c r="B7387"/>
      <c r="C7387" s="19"/>
      <c r="D7387" s="19"/>
      <c r="E7387" s="19"/>
      <c r="F7387" s="19"/>
    </row>
    <row r="7388" spans="1:6">
      <c r="A7388" s="1"/>
      <c r="B7388"/>
      <c r="C7388" s="19"/>
      <c r="D7388" s="19"/>
      <c r="E7388" s="19"/>
      <c r="F7388" s="19"/>
    </row>
    <row r="7389" spans="1:6">
      <c r="A7389" s="1"/>
      <c r="B7389"/>
      <c r="C7389" s="19"/>
      <c r="D7389" s="19"/>
      <c r="E7389" s="19"/>
      <c r="F7389" s="19"/>
    </row>
    <row r="7390" spans="1:6">
      <c r="A7390" s="1"/>
      <c r="B7390"/>
      <c r="C7390" s="19"/>
      <c r="D7390" s="19"/>
      <c r="E7390" s="19"/>
      <c r="F7390" s="19"/>
    </row>
    <row r="7391" spans="1:6">
      <c r="A7391" s="1"/>
      <c r="B7391"/>
      <c r="C7391" s="19"/>
      <c r="D7391" s="19"/>
      <c r="E7391" s="19"/>
      <c r="F7391" s="19"/>
    </row>
    <row r="7392" spans="1:6">
      <c r="A7392" s="1"/>
      <c r="B7392"/>
      <c r="C7392" s="19"/>
      <c r="D7392" s="19"/>
      <c r="E7392" s="19"/>
      <c r="F7392" s="19"/>
    </row>
    <row r="7393" spans="1:6">
      <c r="A7393" s="1"/>
      <c r="B7393"/>
      <c r="C7393" s="19"/>
      <c r="D7393" s="19"/>
      <c r="E7393" s="19"/>
      <c r="F7393" s="19"/>
    </row>
    <row r="7394" spans="1:6">
      <c r="A7394" s="1"/>
      <c r="B7394"/>
      <c r="C7394" s="19"/>
      <c r="D7394" s="19"/>
      <c r="E7394" s="19"/>
      <c r="F7394" s="19"/>
    </row>
    <row r="7395" spans="1:6">
      <c r="A7395" s="1"/>
      <c r="B7395"/>
      <c r="C7395" s="19"/>
      <c r="D7395" s="19"/>
      <c r="E7395" s="19"/>
      <c r="F7395" s="19"/>
    </row>
    <row r="7396" spans="1:6">
      <c r="A7396" s="1"/>
      <c r="B7396"/>
      <c r="C7396" s="19"/>
      <c r="D7396" s="19"/>
      <c r="E7396" s="19"/>
      <c r="F7396" s="19"/>
    </row>
    <row r="7397" spans="1:6">
      <c r="A7397" s="1"/>
      <c r="B7397"/>
      <c r="C7397" s="19"/>
      <c r="D7397" s="19"/>
      <c r="E7397" s="19"/>
      <c r="F7397" s="19"/>
    </row>
    <row r="7398" spans="1:6">
      <c r="A7398" s="1"/>
      <c r="B7398"/>
      <c r="C7398" s="19"/>
      <c r="D7398" s="19"/>
      <c r="E7398" s="19"/>
      <c r="F7398" s="19"/>
    </row>
    <row r="7399" spans="1:6">
      <c r="A7399" s="1"/>
      <c r="B7399"/>
      <c r="C7399" s="19"/>
      <c r="D7399" s="19"/>
      <c r="E7399" s="19"/>
      <c r="F7399" s="19"/>
    </row>
    <row r="7400" spans="1:6">
      <c r="A7400" s="1"/>
      <c r="B7400"/>
      <c r="C7400" s="19"/>
      <c r="D7400" s="19"/>
      <c r="E7400" s="19"/>
      <c r="F7400" s="19"/>
    </row>
    <row r="7401" spans="1:6">
      <c r="A7401" s="1"/>
      <c r="B7401"/>
      <c r="C7401" s="19"/>
      <c r="D7401" s="19"/>
      <c r="E7401" s="19"/>
      <c r="F7401" s="19"/>
    </row>
    <row r="7402" spans="1:6">
      <c r="A7402" s="1"/>
      <c r="B7402"/>
      <c r="C7402" s="19"/>
      <c r="D7402" s="19"/>
      <c r="E7402" s="19"/>
      <c r="F7402" s="19"/>
    </row>
    <row r="7403" spans="1:6">
      <c r="A7403" s="1"/>
      <c r="B7403"/>
      <c r="C7403" s="19"/>
      <c r="D7403" s="19"/>
      <c r="E7403" s="19"/>
      <c r="F7403" s="19"/>
    </row>
    <row r="7404" spans="1:6">
      <c r="A7404" s="1"/>
      <c r="B7404"/>
      <c r="C7404" s="19"/>
      <c r="D7404" s="19"/>
      <c r="E7404" s="19"/>
      <c r="F7404" s="19"/>
    </row>
    <row r="7405" spans="1:6">
      <c r="A7405" s="1"/>
      <c r="B7405"/>
      <c r="C7405" s="19"/>
      <c r="D7405" s="19"/>
      <c r="E7405" s="19"/>
      <c r="F7405" s="19"/>
    </row>
    <row r="7406" spans="1:6">
      <c r="A7406" s="1"/>
      <c r="B7406"/>
      <c r="C7406" s="19"/>
      <c r="D7406" s="19"/>
      <c r="E7406" s="19"/>
      <c r="F7406" s="19"/>
    </row>
    <row r="7407" spans="1:6">
      <c r="A7407" s="1"/>
      <c r="B7407"/>
      <c r="C7407" s="19"/>
      <c r="D7407" s="19"/>
      <c r="E7407" s="19"/>
      <c r="F7407" s="19"/>
    </row>
    <row r="7408" spans="1:6">
      <c r="A7408" s="1"/>
      <c r="B7408"/>
      <c r="C7408" s="19"/>
      <c r="D7408" s="19"/>
      <c r="E7408" s="19"/>
      <c r="F7408" s="19"/>
    </row>
    <row r="7409" spans="1:6">
      <c r="A7409" s="1"/>
      <c r="B7409"/>
      <c r="C7409" s="19"/>
      <c r="D7409" s="19"/>
      <c r="E7409" s="19"/>
      <c r="F7409" s="19"/>
    </row>
    <row r="7410" spans="1:6">
      <c r="A7410" s="1"/>
      <c r="B7410"/>
      <c r="C7410" s="19"/>
      <c r="D7410" s="19"/>
      <c r="E7410" s="19"/>
      <c r="F7410" s="19"/>
    </row>
    <row r="7411" spans="1:6">
      <c r="A7411" s="1"/>
      <c r="B7411"/>
      <c r="C7411" s="19"/>
      <c r="D7411" s="19"/>
      <c r="E7411" s="19"/>
      <c r="F7411" s="19"/>
    </row>
    <row r="7412" spans="1:6">
      <c r="A7412" s="1"/>
      <c r="B7412"/>
      <c r="C7412" s="19"/>
      <c r="D7412" s="19"/>
      <c r="E7412" s="19"/>
      <c r="F7412" s="19"/>
    </row>
    <row r="7413" spans="1:6">
      <c r="A7413" s="1"/>
      <c r="B7413"/>
      <c r="C7413" s="19"/>
      <c r="D7413" s="19"/>
      <c r="E7413" s="19"/>
      <c r="F7413" s="19"/>
    </row>
    <row r="7414" spans="1:6">
      <c r="A7414" s="1"/>
      <c r="B7414"/>
      <c r="C7414" s="19"/>
      <c r="D7414" s="19"/>
      <c r="E7414" s="19"/>
      <c r="F7414" s="19"/>
    </row>
    <row r="7415" spans="1:6">
      <c r="A7415" s="1"/>
      <c r="B7415"/>
      <c r="C7415" s="19"/>
      <c r="D7415" s="19"/>
      <c r="E7415" s="19"/>
      <c r="F7415" s="19"/>
    </row>
    <row r="7416" spans="1:6">
      <c r="A7416" s="1"/>
      <c r="B7416"/>
      <c r="C7416" s="19"/>
      <c r="D7416" s="19"/>
      <c r="E7416" s="19"/>
      <c r="F7416" s="19"/>
    </row>
    <row r="7417" spans="1:6">
      <c r="A7417" s="1"/>
      <c r="B7417"/>
      <c r="C7417" s="19"/>
      <c r="D7417" s="19"/>
      <c r="E7417" s="19"/>
      <c r="F7417" s="19"/>
    </row>
    <row r="7418" spans="1:6">
      <c r="A7418" s="1"/>
      <c r="B7418"/>
      <c r="C7418" s="19"/>
      <c r="D7418" s="19"/>
      <c r="E7418" s="19"/>
      <c r="F7418" s="19"/>
    </row>
    <row r="7419" spans="1:6">
      <c r="A7419" s="1"/>
      <c r="B7419"/>
      <c r="C7419" s="19"/>
      <c r="D7419" s="19"/>
      <c r="E7419" s="19"/>
      <c r="F7419" s="19"/>
    </row>
    <row r="7420" spans="1:6">
      <c r="A7420" s="1"/>
      <c r="B7420"/>
      <c r="C7420" s="19"/>
      <c r="D7420" s="19"/>
      <c r="E7420" s="19"/>
      <c r="F7420" s="19"/>
    </row>
    <row r="7421" spans="1:6">
      <c r="A7421" s="1"/>
      <c r="B7421"/>
      <c r="C7421" s="19"/>
      <c r="D7421" s="19"/>
      <c r="E7421" s="19"/>
      <c r="F7421" s="19"/>
    </row>
    <row r="7422" spans="1:6">
      <c r="A7422" s="1"/>
      <c r="B7422"/>
      <c r="C7422" s="19"/>
      <c r="D7422" s="19"/>
      <c r="E7422" s="19"/>
      <c r="F7422" s="19"/>
    </row>
    <row r="7423" spans="1:6">
      <c r="A7423" s="1"/>
      <c r="B7423"/>
      <c r="C7423" s="19"/>
      <c r="D7423" s="19"/>
      <c r="E7423" s="19"/>
      <c r="F7423" s="19"/>
    </row>
    <row r="7424" spans="1:6">
      <c r="A7424" s="1"/>
      <c r="B7424"/>
      <c r="C7424" s="19"/>
      <c r="D7424" s="19"/>
      <c r="E7424" s="19"/>
      <c r="F7424" s="19"/>
    </row>
    <row r="7425" spans="1:6">
      <c r="A7425" s="1"/>
      <c r="B7425"/>
      <c r="C7425" s="19"/>
      <c r="D7425" s="19"/>
      <c r="E7425" s="19"/>
      <c r="F7425" s="19"/>
    </row>
    <row r="7426" spans="1:6">
      <c r="A7426" s="1"/>
      <c r="B7426"/>
      <c r="C7426" s="19"/>
      <c r="D7426" s="19"/>
      <c r="E7426" s="19"/>
      <c r="F7426" s="19"/>
    </row>
    <row r="7427" spans="1:6">
      <c r="A7427" s="1"/>
      <c r="B7427"/>
      <c r="C7427" s="19"/>
      <c r="D7427" s="19"/>
      <c r="E7427" s="19"/>
      <c r="F7427" s="19"/>
    </row>
    <row r="7428" spans="1:6">
      <c r="A7428" s="1"/>
      <c r="B7428"/>
      <c r="C7428" s="19"/>
      <c r="D7428" s="19"/>
      <c r="E7428" s="19"/>
      <c r="F7428" s="19"/>
    </row>
    <row r="7429" spans="1:6">
      <c r="A7429" s="1"/>
      <c r="B7429"/>
      <c r="C7429" s="19"/>
      <c r="D7429" s="19"/>
      <c r="E7429" s="19"/>
      <c r="F7429" s="19"/>
    </row>
    <row r="7430" spans="1:6">
      <c r="A7430" s="1"/>
      <c r="B7430"/>
      <c r="C7430" s="19"/>
      <c r="D7430" s="19"/>
      <c r="E7430" s="19"/>
      <c r="F7430" s="19"/>
    </row>
    <row r="7431" spans="1:6">
      <c r="A7431" s="1"/>
      <c r="B7431"/>
      <c r="C7431" s="19"/>
      <c r="D7431" s="19"/>
      <c r="E7431" s="19"/>
      <c r="F7431" s="19"/>
    </row>
    <row r="7432" spans="1:6">
      <c r="A7432" s="1"/>
      <c r="B7432"/>
      <c r="C7432" s="19"/>
      <c r="D7432" s="19"/>
      <c r="E7432" s="19"/>
      <c r="F7432" s="19"/>
    </row>
    <row r="7433" spans="1:6">
      <c r="A7433" s="1"/>
      <c r="B7433"/>
      <c r="C7433" s="19"/>
      <c r="D7433" s="19"/>
      <c r="E7433" s="19"/>
      <c r="F7433" s="19"/>
    </row>
    <row r="7434" spans="1:6">
      <c r="A7434" s="1"/>
      <c r="B7434"/>
      <c r="C7434" s="19"/>
      <c r="D7434" s="19"/>
      <c r="E7434" s="19"/>
      <c r="F7434" s="19"/>
    </row>
    <row r="7435" spans="1:6">
      <c r="A7435" s="1"/>
      <c r="B7435"/>
      <c r="C7435" s="19"/>
      <c r="D7435" s="19"/>
      <c r="E7435" s="19"/>
      <c r="F7435" s="19"/>
    </row>
    <row r="7436" spans="1:6">
      <c r="A7436" s="1"/>
      <c r="B7436"/>
      <c r="C7436" s="19"/>
      <c r="D7436" s="19"/>
      <c r="E7436" s="19"/>
      <c r="F7436" s="19"/>
    </row>
    <row r="7437" spans="1:6">
      <c r="A7437" s="1"/>
      <c r="B7437"/>
      <c r="C7437" s="19"/>
      <c r="D7437" s="19"/>
      <c r="E7437" s="19"/>
      <c r="F7437" s="19"/>
    </row>
    <row r="7438" spans="1:6">
      <c r="A7438" s="1"/>
      <c r="B7438"/>
      <c r="C7438" s="19"/>
      <c r="D7438" s="19"/>
      <c r="E7438" s="19"/>
      <c r="F7438" s="19"/>
    </row>
    <row r="7439" spans="1:6">
      <c r="A7439" s="1"/>
      <c r="B7439"/>
      <c r="C7439" s="19"/>
      <c r="D7439" s="19"/>
      <c r="E7439" s="19"/>
      <c r="F7439" s="19"/>
    </row>
    <row r="7440" spans="1:6">
      <c r="A7440" s="1"/>
      <c r="B7440"/>
      <c r="C7440" s="19"/>
      <c r="D7440" s="19"/>
      <c r="E7440" s="19"/>
      <c r="F7440" s="19"/>
    </row>
    <row r="7441" spans="1:6">
      <c r="A7441" s="1"/>
      <c r="B7441"/>
      <c r="C7441" s="19"/>
      <c r="D7441" s="19"/>
      <c r="E7441" s="19"/>
      <c r="F7441" s="19"/>
    </row>
    <row r="7442" spans="1:6">
      <c r="A7442" s="1"/>
      <c r="B7442"/>
      <c r="C7442" s="19"/>
      <c r="D7442" s="19"/>
      <c r="E7442" s="19"/>
      <c r="F7442" s="19"/>
    </row>
    <row r="7443" spans="1:6">
      <c r="A7443" s="1"/>
      <c r="B7443"/>
      <c r="C7443" s="19"/>
      <c r="D7443" s="19"/>
      <c r="E7443" s="19"/>
      <c r="F7443" s="19"/>
    </row>
    <row r="7444" spans="1:6">
      <c r="A7444" s="1"/>
      <c r="B7444"/>
      <c r="C7444" s="19"/>
      <c r="D7444" s="19"/>
      <c r="E7444" s="19"/>
      <c r="F7444" s="19"/>
    </row>
    <row r="7445" spans="1:6">
      <c r="A7445" s="1"/>
      <c r="B7445"/>
      <c r="C7445" s="19"/>
      <c r="D7445" s="19"/>
      <c r="E7445" s="19"/>
      <c r="F7445" s="19"/>
    </row>
    <row r="7446" spans="1:6">
      <c r="A7446" s="1"/>
      <c r="B7446"/>
      <c r="C7446" s="19"/>
      <c r="D7446" s="19"/>
      <c r="E7446" s="19"/>
      <c r="F7446" s="19"/>
    </row>
    <row r="7447" spans="1:6">
      <c r="A7447" s="1"/>
      <c r="B7447"/>
      <c r="C7447" s="19"/>
      <c r="D7447" s="19"/>
      <c r="E7447" s="19"/>
      <c r="F7447" s="19"/>
    </row>
    <row r="7448" spans="1:6">
      <c r="A7448" s="1"/>
      <c r="B7448"/>
      <c r="C7448" s="19"/>
      <c r="D7448" s="19"/>
      <c r="E7448" s="19"/>
      <c r="F7448" s="19"/>
    </row>
    <row r="7449" spans="1:6">
      <c r="A7449" s="1"/>
      <c r="B7449"/>
      <c r="C7449" s="19"/>
      <c r="D7449" s="19"/>
      <c r="E7449" s="19"/>
      <c r="F7449" s="19"/>
    </row>
    <row r="7450" spans="1:6">
      <c r="A7450" s="1"/>
      <c r="B7450"/>
      <c r="C7450" s="19"/>
      <c r="D7450" s="19"/>
      <c r="E7450" s="19"/>
      <c r="F7450" s="19"/>
    </row>
    <row r="7451" spans="1:6">
      <c r="A7451" s="1"/>
      <c r="B7451"/>
      <c r="C7451" s="19"/>
      <c r="D7451" s="19"/>
      <c r="E7451" s="19"/>
      <c r="F7451" s="19"/>
    </row>
    <row r="7452" spans="1:6">
      <c r="A7452" s="1"/>
      <c r="B7452"/>
      <c r="C7452" s="19"/>
      <c r="D7452" s="19"/>
      <c r="E7452" s="19"/>
      <c r="F7452" s="19"/>
    </row>
    <row r="7453" spans="1:6">
      <c r="A7453" s="1"/>
      <c r="B7453"/>
      <c r="C7453" s="19"/>
      <c r="D7453" s="19"/>
      <c r="E7453" s="19"/>
      <c r="F7453" s="19"/>
    </row>
    <row r="7454" spans="1:6">
      <c r="A7454" s="1"/>
      <c r="B7454"/>
      <c r="C7454" s="19"/>
      <c r="D7454" s="19"/>
      <c r="E7454" s="19"/>
      <c r="F7454" s="19"/>
    </row>
    <row r="7455" spans="1:6">
      <c r="A7455" s="1"/>
      <c r="B7455"/>
      <c r="C7455" s="19"/>
      <c r="D7455" s="19"/>
      <c r="E7455" s="19"/>
      <c r="F7455" s="19"/>
    </row>
    <row r="7456" spans="1:6">
      <c r="A7456" s="1"/>
      <c r="B7456"/>
      <c r="C7456" s="19"/>
      <c r="D7456" s="19"/>
      <c r="E7456" s="19"/>
      <c r="F7456" s="19"/>
    </row>
    <row r="7457" spans="1:6">
      <c r="A7457" s="1"/>
      <c r="B7457"/>
      <c r="C7457" s="19"/>
      <c r="D7457" s="19"/>
      <c r="E7457" s="19"/>
      <c r="F7457" s="19"/>
    </row>
    <row r="7458" spans="1:6">
      <c r="A7458" s="1"/>
      <c r="B7458"/>
      <c r="C7458" s="19"/>
      <c r="D7458" s="19"/>
      <c r="E7458" s="19"/>
      <c r="F7458" s="19"/>
    </row>
    <row r="7459" spans="1:6">
      <c r="A7459" s="1"/>
      <c r="B7459"/>
      <c r="C7459" s="19"/>
      <c r="D7459" s="19"/>
      <c r="E7459" s="19"/>
      <c r="F7459" s="19"/>
    </row>
    <row r="7460" spans="1:6">
      <c r="A7460" s="1"/>
      <c r="B7460"/>
      <c r="C7460" s="19"/>
      <c r="D7460" s="19"/>
      <c r="E7460" s="19"/>
      <c r="F7460" s="19"/>
    </row>
    <row r="7461" spans="1:6">
      <c r="A7461" s="1"/>
      <c r="B7461"/>
      <c r="C7461" s="19"/>
      <c r="D7461" s="19"/>
      <c r="E7461" s="19"/>
      <c r="F7461" s="19"/>
    </row>
    <row r="7462" spans="1:6">
      <c r="A7462" s="1"/>
      <c r="B7462"/>
      <c r="C7462" s="19"/>
      <c r="D7462" s="19"/>
      <c r="E7462" s="19"/>
      <c r="F7462" s="19"/>
    </row>
    <row r="7463" spans="1:6">
      <c r="A7463" s="1"/>
      <c r="B7463"/>
      <c r="C7463" s="19"/>
      <c r="D7463" s="19"/>
      <c r="E7463" s="19"/>
      <c r="F7463" s="19"/>
    </row>
    <row r="7464" spans="1:6">
      <c r="A7464" s="1"/>
      <c r="B7464"/>
      <c r="C7464" s="19"/>
      <c r="D7464" s="19"/>
      <c r="E7464" s="19"/>
      <c r="F7464" s="19"/>
    </row>
    <row r="7465" spans="1:6">
      <c r="A7465" s="1"/>
      <c r="B7465"/>
      <c r="C7465" s="19"/>
      <c r="D7465" s="19"/>
      <c r="E7465" s="19"/>
      <c r="F7465" s="19"/>
    </row>
    <row r="7466" spans="1:6">
      <c r="A7466" s="1"/>
      <c r="B7466"/>
      <c r="C7466" s="19"/>
      <c r="D7466" s="19"/>
      <c r="E7466" s="19"/>
      <c r="F7466" s="19"/>
    </row>
    <row r="7467" spans="1:6">
      <c r="A7467" s="1"/>
      <c r="B7467"/>
      <c r="C7467" s="19"/>
      <c r="D7467" s="19"/>
      <c r="E7467" s="19"/>
      <c r="F7467" s="19"/>
    </row>
    <row r="7468" spans="1:6">
      <c r="A7468" s="1"/>
      <c r="B7468"/>
      <c r="C7468" s="19"/>
      <c r="D7468" s="19"/>
      <c r="E7468" s="19"/>
      <c r="F7468" s="19"/>
    </row>
    <row r="7469" spans="1:6">
      <c r="A7469" s="1"/>
      <c r="B7469"/>
      <c r="C7469" s="19"/>
      <c r="D7469" s="19"/>
      <c r="E7469" s="19"/>
      <c r="F7469" s="19"/>
    </row>
    <row r="7470" spans="1:6">
      <c r="A7470" s="1"/>
      <c r="B7470"/>
      <c r="C7470" s="19"/>
      <c r="D7470" s="19"/>
      <c r="E7470" s="19"/>
      <c r="F7470" s="19"/>
    </row>
    <row r="7471" spans="1:6">
      <c r="A7471" s="1"/>
      <c r="B7471"/>
      <c r="C7471" s="19"/>
      <c r="D7471" s="19"/>
      <c r="E7471" s="19"/>
      <c r="F7471" s="19"/>
    </row>
    <row r="7472" spans="1:6">
      <c r="A7472" s="1"/>
      <c r="B7472"/>
      <c r="C7472" s="19"/>
      <c r="D7472" s="19"/>
      <c r="E7472" s="19"/>
      <c r="F7472" s="19"/>
    </row>
    <row r="7473" spans="1:6">
      <c r="A7473" s="1"/>
      <c r="B7473"/>
      <c r="C7473" s="19"/>
      <c r="D7473" s="19"/>
      <c r="E7473" s="19"/>
      <c r="F7473" s="19"/>
    </row>
    <row r="7474" spans="1:6">
      <c r="A7474" s="1"/>
      <c r="B7474"/>
      <c r="C7474" s="19"/>
      <c r="D7474" s="19"/>
      <c r="E7474" s="19"/>
      <c r="F7474" s="19"/>
    </row>
    <row r="7475" spans="1:6">
      <c r="A7475" s="1"/>
      <c r="B7475"/>
      <c r="C7475" s="19"/>
      <c r="D7475" s="19"/>
      <c r="E7475" s="19"/>
      <c r="F7475" s="19"/>
    </row>
    <row r="7476" spans="1:6">
      <c r="A7476" s="1"/>
      <c r="B7476"/>
      <c r="C7476" s="19"/>
      <c r="D7476" s="19"/>
      <c r="E7476" s="19"/>
      <c r="F7476" s="19"/>
    </row>
    <row r="7477" spans="1:6">
      <c r="A7477" s="1"/>
      <c r="B7477"/>
      <c r="C7477" s="19"/>
      <c r="D7477" s="19"/>
      <c r="E7477" s="19"/>
      <c r="F7477" s="19"/>
    </row>
    <row r="7478" spans="1:6">
      <c r="A7478" s="1"/>
      <c r="B7478"/>
      <c r="C7478" s="19"/>
      <c r="D7478" s="19"/>
      <c r="E7478" s="19"/>
      <c r="F7478" s="19"/>
    </row>
    <row r="7479" spans="1:6">
      <c r="A7479" s="1"/>
      <c r="B7479"/>
      <c r="C7479" s="19"/>
      <c r="D7479" s="19"/>
      <c r="E7479" s="19"/>
      <c r="F7479" s="19"/>
    </row>
    <row r="7480" spans="1:6">
      <c r="A7480" s="1"/>
      <c r="B7480"/>
      <c r="C7480" s="19"/>
      <c r="D7480" s="19"/>
      <c r="E7480" s="19"/>
      <c r="F7480" s="19"/>
    </row>
    <row r="7481" spans="1:6">
      <c r="A7481" s="1"/>
      <c r="B7481"/>
      <c r="C7481" s="19"/>
      <c r="D7481" s="19"/>
      <c r="E7481" s="19"/>
      <c r="F7481" s="19"/>
    </row>
    <row r="7482" spans="1:6">
      <c r="A7482" s="1"/>
      <c r="B7482"/>
      <c r="C7482" s="19"/>
      <c r="D7482" s="19"/>
      <c r="E7482" s="19"/>
      <c r="F7482" s="19"/>
    </row>
    <row r="7483" spans="1:6">
      <c r="A7483" s="1"/>
      <c r="B7483"/>
      <c r="C7483" s="19"/>
      <c r="D7483" s="19"/>
      <c r="E7483" s="19"/>
      <c r="F7483" s="19"/>
    </row>
    <row r="7484" spans="1:6">
      <c r="A7484" s="1"/>
      <c r="B7484"/>
      <c r="C7484" s="19"/>
      <c r="D7484" s="19"/>
      <c r="E7484" s="19"/>
      <c r="F7484" s="19"/>
    </row>
    <row r="7485" spans="1:6">
      <c r="A7485" s="1"/>
      <c r="B7485"/>
      <c r="C7485" s="19"/>
      <c r="D7485" s="19"/>
      <c r="E7485" s="19"/>
      <c r="F7485" s="19"/>
    </row>
    <row r="7486" spans="1:6">
      <c r="A7486" s="1"/>
      <c r="B7486"/>
      <c r="C7486" s="19"/>
      <c r="D7486" s="19"/>
      <c r="E7486" s="19"/>
      <c r="F7486" s="19"/>
    </row>
    <row r="7487" spans="1:6">
      <c r="A7487" s="1"/>
      <c r="B7487"/>
      <c r="C7487" s="19"/>
      <c r="D7487" s="19"/>
      <c r="E7487" s="19"/>
      <c r="F7487" s="19"/>
    </row>
    <row r="7488" spans="1:6">
      <c r="A7488" s="1"/>
      <c r="B7488"/>
      <c r="C7488" s="19"/>
      <c r="D7488" s="19"/>
      <c r="E7488" s="19"/>
      <c r="F7488" s="19"/>
    </row>
    <row r="7489" spans="1:6">
      <c r="A7489" s="1"/>
      <c r="B7489"/>
      <c r="C7489" s="19"/>
      <c r="D7489" s="19"/>
      <c r="E7489" s="19"/>
      <c r="F7489" s="19"/>
    </row>
    <row r="7490" spans="1:6">
      <c r="A7490" s="1"/>
      <c r="B7490"/>
      <c r="C7490" s="19"/>
      <c r="D7490" s="19"/>
      <c r="E7490" s="19"/>
      <c r="F7490" s="19"/>
    </row>
    <row r="7491" spans="1:6">
      <c r="A7491" s="1"/>
      <c r="B7491"/>
      <c r="C7491" s="19"/>
      <c r="D7491" s="19"/>
      <c r="E7491" s="19"/>
      <c r="F7491" s="19"/>
    </row>
    <row r="7492" spans="1:6">
      <c r="A7492" s="1"/>
      <c r="B7492"/>
      <c r="C7492" s="19"/>
      <c r="D7492" s="19"/>
      <c r="E7492" s="19"/>
      <c r="F7492" s="19"/>
    </row>
    <row r="7493" spans="1:6">
      <c r="A7493" s="1"/>
      <c r="B7493"/>
      <c r="C7493" s="19"/>
      <c r="D7493" s="19"/>
      <c r="E7493" s="19"/>
      <c r="F7493" s="19"/>
    </row>
    <row r="7494" spans="1:6">
      <c r="A7494" s="1"/>
      <c r="B7494"/>
      <c r="C7494" s="19"/>
      <c r="D7494" s="19"/>
      <c r="E7494" s="19"/>
      <c r="F7494" s="19"/>
    </row>
    <row r="7495" spans="1:6">
      <c r="A7495" s="1"/>
      <c r="B7495"/>
      <c r="C7495" s="19"/>
      <c r="D7495" s="19"/>
      <c r="E7495" s="19"/>
      <c r="F7495" s="19"/>
    </row>
    <row r="7496" spans="1:6">
      <c r="A7496" s="1"/>
      <c r="B7496"/>
      <c r="C7496" s="19"/>
      <c r="D7496" s="19"/>
      <c r="E7496" s="19"/>
      <c r="F7496" s="19"/>
    </row>
    <row r="7497" spans="1:6">
      <c r="A7497" s="1"/>
      <c r="B7497"/>
      <c r="C7497" s="19"/>
      <c r="D7497" s="19"/>
      <c r="E7497" s="19"/>
      <c r="F7497" s="19"/>
    </row>
    <row r="7498" spans="1:6">
      <c r="A7498" s="1"/>
      <c r="B7498"/>
      <c r="C7498" s="19"/>
      <c r="D7498" s="19"/>
      <c r="E7498" s="19"/>
      <c r="F7498" s="19"/>
    </row>
    <row r="7499" spans="1:6">
      <c r="A7499" s="1"/>
      <c r="B7499"/>
      <c r="C7499" s="19"/>
      <c r="D7499" s="19"/>
      <c r="E7499" s="19"/>
      <c r="F7499" s="19"/>
    </row>
    <row r="7500" spans="1:6">
      <c r="A7500" s="1"/>
      <c r="B7500"/>
      <c r="C7500" s="19"/>
      <c r="D7500" s="19"/>
      <c r="E7500" s="19"/>
      <c r="F7500" s="19"/>
    </row>
    <row r="7501" spans="1:6">
      <c r="A7501" s="1"/>
      <c r="B7501"/>
      <c r="C7501" s="19"/>
      <c r="D7501" s="19"/>
      <c r="E7501" s="19"/>
      <c r="F7501" s="19"/>
    </row>
    <row r="7502" spans="1:6">
      <c r="A7502" s="1"/>
      <c r="B7502"/>
      <c r="C7502" s="19"/>
      <c r="D7502" s="19"/>
      <c r="E7502" s="19"/>
      <c r="F7502" s="19"/>
    </row>
    <row r="7503" spans="1:6">
      <c r="A7503" s="1"/>
      <c r="B7503"/>
      <c r="C7503" s="19"/>
      <c r="D7503" s="19"/>
      <c r="E7503" s="19"/>
      <c r="F7503" s="19"/>
    </row>
    <row r="7504" spans="1:6">
      <c r="A7504" s="1"/>
      <c r="B7504"/>
      <c r="C7504" s="19"/>
      <c r="D7504" s="19"/>
      <c r="E7504" s="19"/>
      <c r="F7504" s="19"/>
    </row>
    <row r="7505" spans="1:6">
      <c r="A7505" s="1"/>
      <c r="B7505"/>
      <c r="C7505" s="19"/>
      <c r="D7505" s="19"/>
      <c r="E7505" s="19"/>
      <c r="F7505" s="19"/>
    </row>
    <row r="7506" spans="1:6">
      <c r="A7506" s="1"/>
      <c r="B7506"/>
      <c r="C7506" s="19"/>
      <c r="D7506" s="19"/>
      <c r="E7506" s="19"/>
      <c r="F7506" s="19"/>
    </row>
    <row r="7507" spans="1:6">
      <c r="A7507" s="1"/>
      <c r="B7507"/>
      <c r="C7507" s="19"/>
      <c r="D7507" s="19"/>
      <c r="E7507" s="19"/>
      <c r="F7507" s="19"/>
    </row>
    <row r="7508" spans="1:6">
      <c r="A7508" s="1"/>
      <c r="B7508"/>
      <c r="C7508" s="19"/>
      <c r="D7508" s="19"/>
      <c r="E7508" s="19"/>
      <c r="F7508" s="19"/>
    </row>
    <row r="7509" spans="1:6">
      <c r="A7509" s="1"/>
      <c r="B7509"/>
      <c r="C7509" s="19"/>
      <c r="D7509" s="19"/>
      <c r="E7509" s="19"/>
      <c r="F7509" s="19"/>
    </row>
    <row r="7510" spans="1:6">
      <c r="A7510" s="1"/>
      <c r="B7510"/>
      <c r="C7510" s="19"/>
      <c r="D7510" s="19"/>
      <c r="E7510" s="19"/>
      <c r="F7510" s="19"/>
    </row>
    <row r="7511" spans="1:6">
      <c r="A7511" s="1"/>
      <c r="B7511"/>
      <c r="C7511" s="19"/>
      <c r="D7511" s="19"/>
      <c r="E7511" s="19"/>
      <c r="F7511" s="19"/>
    </row>
    <row r="7512" spans="1:6">
      <c r="A7512" s="1"/>
      <c r="B7512"/>
      <c r="C7512" s="19"/>
      <c r="D7512" s="19"/>
      <c r="E7512" s="19"/>
      <c r="F7512" s="19"/>
    </row>
    <row r="7513" spans="1:6">
      <c r="A7513" s="1"/>
      <c r="B7513"/>
      <c r="C7513" s="19"/>
      <c r="D7513" s="19"/>
      <c r="E7513" s="19"/>
      <c r="F7513" s="19"/>
    </row>
    <row r="7514" spans="1:6">
      <c r="A7514" s="1"/>
      <c r="B7514"/>
      <c r="C7514" s="19"/>
      <c r="D7514" s="19"/>
      <c r="E7514" s="19"/>
      <c r="F7514" s="19"/>
    </row>
    <row r="7515" spans="1:6">
      <c r="A7515" s="1"/>
      <c r="B7515"/>
      <c r="C7515" s="19"/>
      <c r="D7515" s="19"/>
      <c r="E7515" s="19"/>
      <c r="F7515" s="19"/>
    </row>
    <row r="7516" spans="1:6">
      <c r="A7516" s="1"/>
      <c r="B7516"/>
      <c r="C7516" s="19"/>
      <c r="D7516" s="19"/>
      <c r="E7516" s="19"/>
      <c r="F7516" s="19"/>
    </row>
    <row r="7517" spans="1:6">
      <c r="A7517" s="1"/>
      <c r="B7517"/>
      <c r="C7517" s="19"/>
      <c r="D7517" s="19"/>
      <c r="E7517" s="19"/>
      <c r="F7517" s="19"/>
    </row>
    <row r="7518" spans="1:6">
      <c r="A7518" s="1"/>
      <c r="B7518"/>
      <c r="C7518" s="19"/>
      <c r="D7518" s="19"/>
      <c r="E7518" s="19"/>
      <c r="F7518" s="19"/>
    </row>
    <row r="7519" spans="1:6">
      <c r="A7519" s="1"/>
      <c r="B7519"/>
      <c r="C7519" s="19"/>
      <c r="D7519" s="19"/>
      <c r="E7519" s="19"/>
      <c r="F7519" s="19"/>
    </row>
    <row r="7520" spans="1:6">
      <c r="A7520" s="1"/>
      <c r="B7520"/>
      <c r="C7520" s="19"/>
      <c r="D7520" s="19"/>
      <c r="E7520" s="19"/>
      <c r="F7520" s="19"/>
    </row>
    <row r="7521" spans="1:6">
      <c r="A7521" s="1"/>
      <c r="B7521"/>
      <c r="C7521" s="19"/>
      <c r="D7521" s="19"/>
      <c r="E7521" s="19"/>
      <c r="F7521" s="19"/>
    </row>
    <row r="7522" spans="1:6">
      <c r="A7522" s="1"/>
      <c r="B7522"/>
      <c r="C7522" s="19"/>
      <c r="D7522" s="19"/>
      <c r="E7522" s="19"/>
      <c r="F7522" s="19"/>
    </row>
    <row r="7523" spans="1:6">
      <c r="A7523" s="1"/>
      <c r="B7523"/>
      <c r="C7523" s="19"/>
      <c r="D7523" s="19"/>
      <c r="E7523" s="19"/>
      <c r="F7523" s="19"/>
    </row>
    <row r="7524" spans="1:6">
      <c r="A7524" s="1"/>
      <c r="B7524"/>
      <c r="C7524" s="19"/>
      <c r="D7524" s="19"/>
      <c r="E7524" s="19"/>
      <c r="F7524" s="19"/>
    </row>
    <row r="7525" spans="1:6">
      <c r="A7525" s="1"/>
      <c r="B7525"/>
      <c r="C7525" s="19"/>
      <c r="D7525" s="19"/>
      <c r="E7525" s="19"/>
      <c r="F7525" s="19"/>
    </row>
    <row r="7526" spans="1:6">
      <c r="A7526" s="1"/>
      <c r="B7526"/>
      <c r="C7526" s="19"/>
      <c r="D7526" s="19"/>
      <c r="E7526" s="19"/>
      <c r="F7526" s="19"/>
    </row>
    <row r="7527" spans="1:6">
      <c r="A7527" s="1"/>
      <c r="B7527"/>
      <c r="C7527" s="19"/>
      <c r="D7527" s="19"/>
      <c r="E7527" s="19"/>
      <c r="F7527" s="19"/>
    </row>
    <row r="7528" spans="1:6">
      <c r="A7528" s="1"/>
      <c r="B7528"/>
      <c r="C7528" s="19"/>
      <c r="D7528" s="19"/>
      <c r="E7528" s="19"/>
      <c r="F7528" s="19"/>
    </row>
    <row r="7529" spans="1:6">
      <c r="A7529" s="1"/>
      <c r="B7529"/>
      <c r="C7529" s="19"/>
      <c r="D7529" s="19"/>
      <c r="E7529" s="19"/>
      <c r="F7529" s="19"/>
    </row>
    <row r="7530" spans="1:6">
      <c r="A7530" s="1"/>
      <c r="B7530"/>
      <c r="C7530" s="19"/>
      <c r="D7530" s="19"/>
      <c r="E7530" s="19"/>
      <c r="F7530" s="19"/>
    </row>
    <row r="7531" spans="1:6">
      <c r="A7531" s="1"/>
      <c r="B7531"/>
      <c r="C7531" s="19"/>
      <c r="D7531" s="19"/>
      <c r="E7531" s="19"/>
      <c r="F7531" s="19"/>
    </row>
    <row r="7532" spans="1:6">
      <c r="A7532" s="1"/>
      <c r="B7532"/>
      <c r="C7532" s="19"/>
      <c r="D7532" s="19"/>
      <c r="E7532" s="19"/>
      <c r="F7532" s="19"/>
    </row>
    <row r="7533" spans="1:6">
      <c r="A7533" s="1"/>
      <c r="B7533"/>
      <c r="C7533" s="19"/>
      <c r="D7533" s="19"/>
      <c r="E7533" s="19"/>
      <c r="F7533" s="19"/>
    </row>
    <row r="7534" spans="1:6">
      <c r="A7534" s="1"/>
      <c r="B7534"/>
      <c r="C7534" s="19"/>
      <c r="D7534" s="19"/>
      <c r="E7534" s="19"/>
      <c r="F7534" s="19"/>
    </row>
    <row r="7535" spans="1:6">
      <c r="A7535" s="1"/>
      <c r="B7535"/>
      <c r="C7535" s="19"/>
      <c r="D7535" s="19"/>
      <c r="E7535" s="19"/>
      <c r="F7535" s="19"/>
    </row>
    <row r="7536" spans="1:6">
      <c r="A7536" s="1"/>
      <c r="B7536"/>
      <c r="C7536" s="19"/>
      <c r="D7536" s="19"/>
      <c r="E7536" s="19"/>
      <c r="F7536" s="19"/>
    </row>
    <row r="7537" spans="1:6">
      <c r="A7537" s="1"/>
      <c r="B7537"/>
      <c r="C7537" s="19"/>
      <c r="D7537" s="19"/>
      <c r="E7537" s="19"/>
      <c r="F7537" s="19"/>
    </row>
    <row r="7538" spans="1:6">
      <c r="A7538" s="1"/>
      <c r="B7538"/>
      <c r="C7538" s="19"/>
      <c r="D7538" s="19"/>
      <c r="E7538" s="19"/>
      <c r="F7538" s="19"/>
    </row>
    <row r="7539" spans="1:6">
      <c r="A7539" s="1"/>
      <c r="B7539"/>
      <c r="C7539" s="19"/>
      <c r="D7539" s="19"/>
      <c r="E7539" s="19"/>
      <c r="F7539" s="19"/>
    </row>
    <row r="7540" spans="1:6">
      <c r="A7540" s="1"/>
      <c r="B7540"/>
      <c r="C7540" s="19"/>
      <c r="D7540" s="19"/>
      <c r="E7540" s="19"/>
      <c r="F7540" s="19"/>
    </row>
    <row r="7541" spans="1:6">
      <c r="A7541" s="1"/>
      <c r="B7541"/>
      <c r="C7541" s="19"/>
      <c r="D7541" s="19"/>
      <c r="E7541" s="19"/>
      <c r="F7541" s="19"/>
    </row>
    <row r="7542" spans="1:6">
      <c r="A7542" s="1"/>
      <c r="B7542"/>
      <c r="C7542" s="19"/>
      <c r="D7542" s="19"/>
      <c r="E7542" s="19"/>
      <c r="F7542" s="19"/>
    </row>
    <row r="7543" spans="1:6">
      <c r="A7543" s="1"/>
      <c r="B7543"/>
      <c r="C7543" s="19"/>
      <c r="D7543" s="19"/>
      <c r="E7543" s="19"/>
      <c r="F7543" s="19"/>
    </row>
    <row r="7544" spans="1:6">
      <c r="A7544" s="1"/>
      <c r="B7544"/>
      <c r="C7544" s="19"/>
      <c r="D7544" s="19"/>
      <c r="E7544" s="19"/>
      <c r="F7544" s="19"/>
    </row>
    <row r="7545" spans="1:6">
      <c r="A7545" s="1"/>
      <c r="B7545"/>
      <c r="C7545" s="19"/>
      <c r="D7545" s="19"/>
      <c r="E7545" s="19"/>
      <c r="F7545" s="19"/>
    </row>
    <row r="7546" spans="1:6">
      <c r="A7546" s="1"/>
      <c r="B7546"/>
      <c r="C7546" s="19"/>
      <c r="D7546" s="19"/>
      <c r="E7546" s="19"/>
      <c r="F7546" s="19"/>
    </row>
    <row r="7547" spans="1:6">
      <c r="A7547" s="1"/>
      <c r="B7547"/>
      <c r="C7547" s="19"/>
      <c r="D7547" s="19"/>
      <c r="E7547" s="19"/>
      <c r="F7547" s="19"/>
    </row>
    <row r="7548" spans="1:6">
      <c r="A7548" s="1"/>
      <c r="B7548"/>
      <c r="C7548" s="19"/>
      <c r="D7548" s="19"/>
      <c r="E7548" s="19"/>
      <c r="F7548" s="19"/>
    </row>
    <row r="7549" spans="1:6">
      <c r="A7549" s="1"/>
      <c r="B7549"/>
      <c r="C7549" s="19"/>
      <c r="D7549" s="19"/>
      <c r="E7549" s="19"/>
      <c r="F7549" s="19"/>
    </row>
    <row r="7550" spans="1:6">
      <c r="A7550" s="1"/>
      <c r="B7550"/>
      <c r="C7550" s="19"/>
      <c r="D7550" s="19"/>
      <c r="E7550" s="19"/>
      <c r="F7550" s="19"/>
    </row>
    <row r="7551" spans="1:6">
      <c r="A7551" s="1"/>
      <c r="B7551"/>
      <c r="C7551" s="19"/>
      <c r="D7551" s="19"/>
      <c r="E7551" s="19"/>
      <c r="F7551" s="19"/>
    </row>
    <row r="7552" spans="1:6">
      <c r="A7552" s="1"/>
      <c r="B7552"/>
      <c r="C7552" s="19"/>
      <c r="D7552" s="19"/>
      <c r="E7552" s="19"/>
      <c r="F7552" s="19"/>
    </row>
    <row r="7553" spans="1:6">
      <c r="A7553" s="1"/>
      <c r="B7553"/>
      <c r="C7553" s="19"/>
      <c r="D7553" s="19"/>
      <c r="E7553" s="19"/>
      <c r="F7553" s="19"/>
    </row>
    <row r="7554" spans="1:6">
      <c r="A7554" s="1"/>
      <c r="B7554"/>
      <c r="C7554" s="19"/>
      <c r="D7554" s="19"/>
      <c r="E7554" s="19"/>
      <c r="F7554" s="19"/>
    </row>
    <row r="7555" spans="1:6">
      <c r="A7555" s="1"/>
      <c r="B7555"/>
      <c r="C7555" s="19"/>
      <c r="D7555" s="19"/>
      <c r="E7555" s="19"/>
      <c r="F7555" s="19"/>
    </row>
    <row r="7556" spans="1:6">
      <c r="A7556" s="1"/>
      <c r="B7556"/>
      <c r="C7556" s="19"/>
      <c r="D7556" s="19"/>
      <c r="E7556" s="19"/>
      <c r="F7556" s="19"/>
    </row>
    <row r="7557" spans="1:6">
      <c r="A7557" s="1"/>
      <c r="B7557"/>
      <c r="C7557" s="19"/>
      <c r="D7557" s="19"/>
      <c r="E7557" s="19"/>
      <c r="F7557" s="19"/>
    </row>
    <row r="7558" spans="1:6">
      <c r="A7558" s="1"/>
      <c r="B7558"/>
      <c r="C7558" s="19"/>
      <c r="D7558" s="19"/>
      <c r="E7558" s="19"/>
      <c r="F7558" s="19"/>
    </row>
    <row r="7559" spans="1:6">
      <c r="A7559" s="1"/>
      <c r="B7559"/>
      <c r="C7559" s="19"/>
      <c r="D7559" s="19"/>
      <c r="E7559" s="19"/>
      <c r="F7559" s="19"/>
    </row>
    <row r="7560" spans="1:6">
      <c r="A7560" s="1"/>
      <c r="B7560"/>
      <c r="C7560" s="19"/>
      <c r="D7560" s="19"/>
      <c r="E7560" s="19"/>
      <c r="F7560" s="19"/>
    </row>
    <row r="7561" spans="1:6">
      <c r="A7561" s="1"/>
      <c r="B7561"/>
      <c r="C7561" s="19"/>
      <c r="D7561" s="19"/>
      <c r="E7561" s="19"/>
      <c r="F7561" s="19"/>
    </row>
    <row r="7562" spans="1:6">
      <c r="A7562" s="1"/>
      <c r="B7562"/>
      <c r="C7562" s="19"/>
      <c r="D7562" s="19"/>
      <c r="E7562" s="19"/>
      <c r="F7562" s="19"/>
    </row>
    <row r="7563" spans="1:6">
      <c r="A7563" s="1"/>
      <c r="B7563"/>
      <c r="C7563" s="19"/>
      <c r="D7563" s="19"/>
      <c r="E7563" s="19"/>
      <c r="F7563" s="19"/>
    </row>
    <row r="7564" spans="1:6">
      <c r="A7564" s="1"/>
      <c r="B7564"/>
      <c r="C7564" s="19"/>
      <c r="D7564" s="19"/>
      <c r="E7564" s="19"/>
      <c r="F7564" s="19"/>
    </row>
    <row r="7565" spans="1:6">
      <c r="A7565" s="1"/>
      <c r="B7565"/>
      <c r="C7565" s="19"/>
      <c r="D7565" s="19"/>
      <c r="E7565" s="19"/>
      <c r="F7565" s="19"/>
    </row>
    <row r="7566" spans="1:6">
      <c r="A7566" s="1"/>
      <c r="B7566"/>
      <c r="C7566" s="19"/>
      <c r="D7566" s="19"/>
      <c r="E7566" s="19"/>
      <c r="F7566" s="19"/>
    </row>
    <row r="7567" spans="1:6">
      <c r="A7567" s="1"/>
      <c r="B7567"/>
      <c r="C7567" s="19"/>
      <c r="D7567" s="19"/>
      <c r="E7567" s="19"/>
      <c r="F7567" s="19"/>
    </row>
    <row r="7568" spans="1:6">
      <c r="A7568" s="1"/>
      <c r="B7568"/>
      <c r="C7568" s="19"/>
      <c r="D7568" s="19"/>
      <c r="E7568" s="19"/>
      <c r="F7568" s="19"/>
    </row>
    <row r="7569" spans="1:6">
      <c r="A7569" s="1"/>
      <c r="B7569"/>
      <c r="C7569" s="19"/>
      <c r="D7569" s="19"/>
      <c r="E7569" s="19"/>
      <c r="F7569" s="19"/>
    </row>
    <row r="7570" spans="1:6">
      <c r="A7570" s="1"/>
      <c r="B7570"/>
      <c r="C7570" s="19"/>
      <c r="D7570" s="19"/>
      <c r="E7570" s="19"/>
      <c r="F7570" s="19"/>
    </row>
    <row r="7571" spans="1:6">
      <c r="A7571" s="1"/>
      <c r="B7571"/>
      <c r="C7571" s="19"/>
      <c r="D7571" s="19"/>
      <c r="E7571" s="19"/>
      <c r="F7571" s="19"/>
    </row>
    <row r="7572" spans="1:6">
      <c r="A7572" s="1"/>
      <c r="B7572"/>
      <c r="C7572" s="19"/>
      <c r="D7572" s="19"/>
      <c r="E7572" s="19"/>
      <c r="F7572" s="19"/>
    </row>
    <row r="7573" spans="1:6">
      <c r="A7573" s="1"/>
      <c r="B7573"/>
      <c r="C7573" s="19"/>
      <c r="D7573" s="19"/>
      <c r="E7573" s="19"/>
      <c r="F7573" s="19"/>
    </row>
    <row r="7574" spans="1:6">
      <c r="A7574" s="1"/>
      <c r="B7574"/>
      <c r="C7574" s="19"/>
      <c r="D7574" s="19"/>
      <c r="E7574" s="19"/>
      <c r="F7574" s="19"/>
    </row>
    <row r="7575" spans="1:6">
      <c r="A7575" s="1"/>
      <c r="B7575"/>
      <c r="C7575" s="19"/>
      <c r="D7575" s="19"/>
      <c r="E7575" s="19"/>
      <c r="F7575" s="19"/>
    </row>
    <row r="7576" spans="1:6">
      <c r="A7576" s="1"/>
      <c r="B7576"/>
      <c r="C7576" s="19"/>
      <c r="D7576" s="19"/>
      <c r="E7576" s="19"/>
      <c r="F7576" s="19"/>
    </row>
    <row r="7577" spans="1:6">
      <c r="A7577" s="1"/>
      <c r="B7577"/>
      <c r="C7577" s="19"/>
      <c r="D7577" s="19"/>
      <c r="E7577" s="19"/>
      <c r="F7577" s="19"/>
    </row>
    <row r="7578" spans="1:6">
      <c r="A7578" s="1"/>
      <c r="B7578"/>
      <c r="C7578" s="19"/>
      <c r="D7578" s="19"/>
      <c r="E7578" s="19"/>
      <c r="F7578" s="19"/>
    </row>
    <row r="7579" spans="1:6">
      <c r="A7579" s="1"/>
      <c r="B7579"/>
      <c r="C7579" s="19"/>
      <c r="D7579" s="19"/>
      <c r="E7579" s="19"/>
      <c r="F7579" s="19"/>
    </row>
    <row r="7580" spans="1:6">
      <c r="A7580" s="1"/>
      <c r="B7580"/>
      <c r="C7580" s="19"/>
      <c r="D7580" s="19"/>
      <c r="E7580" s="19"/>
      <c r="F7580" s="19"/>
    </row>
    <row r="7581" spans="1:6">
      <c r="A7581" s="1"/>
      <c r="B7581"/>
      <c r="C7581" s="19"/>
      <c r="D7581" s="19"/>
      <c r="E7581" s="19"/>
      <c r="F7581" s="19"/>
    </row>
    <row r="7582" spans="1:6">
      <c r="A7582" s="1"/>
      <c r="B7582"/>
      <c r="C7582" s="19"/>
      <c r="D7582" s="19"/>
      <c r="E7582" s="19"/>
      <c r="F7582" s="19"/>
    </row>
    <row r="7583" spans="1:6">
      <c r="A7583" s="1"/>
      <c r="B7583"/>
      <c r="C7583" s="19"/>
      <c r="D7583" s="19"/>
      <c r="E7583" s="19"/>
      <c r="F7583" s="19"/>
    </row>
    <row r="7584" spans="1:6">
      <c r="A7584" s="1"/>
      <c r="B7584"/>
      <c r="C7584" s="19"/>
      <c r="D7584" s="19"/>
      <c r="E7584" s="19"/>
      <c r="F7584" s="19"/>
    </row>
    <row r="7585" spans="1:6">
      <c r="A7585" s="1"/>
      <c r="B7585"/>
      <c r="C7585" s="19"/>
      <c r="D7585" s="19"/>
      <c r="E7585" s="19"/>
      <c r="F7585" s="19"/>
    </row>
    <row r="7586" spans="1:6">
      <c r="A7586" s="1"/>
      <c r="B7586"/>
      <c r="C7586" s="19"/>
      <c r="D7586" s="19"/>
      <c r="E7586" s="19"/>
      <c r="F7586" s="19"/>
    </row>
    <row r="7587" spans="1:6">
      <c r="A7587" s="1"/>
      <c r="B7587"/>
      <c r="C7587" s="19"/>
      <c r="D7587" s="19"/>
      <c r="E7587" s="19"/>
      <c r="F7587" s="19"/>
    </row>
    <row r="7588" spans="1:6">
      <c r="A7588" s="1"/>
      <c r="B7588"/>
      <c r="C7588" s="19"/>
      <c r="D7588" s="19"/>
      <c r="E7588" s="19"/>
      <c r="F7588" s="19"/>
    </row>
    <row r="7589" spans="1:6">
      <c r="A7589" s="1"/>
      <c r="B7589"/>
      <c r="C7589" s="19"/>
      <c r="D7589" s="19"/>
      <c r="E7589" s="19"/>
      <c r="F7589" s="19"/>
    </row>
    <row r="7590" spans="1:6">
      <c r="A7590" s="1"/>
      <c r="B7590"/>
      <c r="C7590" s="19"/>
      <c r="D7590" s="19"/>
      <c r="E7590" s="19"/>
      <c r="F7590" s="19"/>
    </row>
    <row r="7591" spans="1:6">
      <c r="A7591" s="1"/>
      <c r="B7591"/>
      <c r="C7591" s="19"/>
      <c r="D7591" s="19"/>
      <c r="E7591" s="19"/>
      <c r="F7591" s="19"/>
    </row>
    <row r="7592" spans="1:6">
      <c r="A7592" s="1"/>
      <c r="B7592"/>
      <c r="C7592" s="19"/>
      <c r="D7592" s="19"/>
      <c r="E7592" s="19"/>
      <c r="F7592" s="19"/>
    </row>
    <row r="7593" spans="1:6">
      <c r="A7593" s="1"/>
      <c r="B7593"/>
      <c r="C7593" s="19"/>
      <c r="D7593" s="19"/>
      <c r="E7593" s="19"/>
      <c r="F7593" s="19"/>
    </row>
    <row r="7594" spans="1:6">
      <c r="A7594" s="1"/>
      <c r="B7594"/>
      <c r="C7594" s="19"/>
      <c r="D7594" s="19"/>
      <c r="E7594" s="19"/>
      <c r="F7594" s="19"/>
    </row>
    <row r="7595" spans="1:6">
      <c r="A7595" s="1"/>
      <c r="B7595"/>
      <c r="C7595" s="19"/>
      <c r="D7595" s="19"/>
      <c r="E7595" s="19"/>
      <c r="F7595" s="19"/>
    </row>
    <row r="7596" spans="1:6">
      <c r="A7596" s="1"/>
      <c r="B7596"/>
      <c r="C7596" s="19"/>
      <c r="D7596" s="19"/>
      <c r="E7596" s="19"/>
      <c r="F7596" s="19"/>
    </row>
    <row r="7597" spans="1:6">
      <c r="A7597" s="1"/>
      <c r="B7597"/>
      <c r="C7597" s="19"/>
      <c r="D7597" s="19"/>
      <c r="E7597" s="19"/>
      <c r="F7597" s="19"/>
    </row>
    <row r="7598" spans="1:6">
      <c r="A7598" s="1"/>
      <c r="B7598"/>
      <c r="C7598" s="19"/>
      <c r="D7598" s="19"/>
      <c r="E7598" s="19"/>
      <c r="F7598" s="19"/>
    </row>
    <row r="7599" spans="1:6">
      <c r="A7599" s="1"/>
      <c r="B7599"/>
      <c r="C7599" s="19"/>
      <c r="D7599" s="19"/>
      <c r="E7599" s="19"/>
      <c r="F7599" s="19"/>
    </row>
    <row r="7600" spans="1:6">
      <c r="A7600" s="1"/>
      <c r="B7600"/>
      <c r="C7600" s="19"/>
      <c r="D7600" s="19"/>
      <c r="E7600" s="19"/>
      <c r="F7600" s="19"/>
    </row>
    <row r="7601" spans="1:6">
      <c r="A7601" s="1"/>
      <c r="B7601"/>
      <c r="C7601" s="19"/>
      <c r="D7601" s="19"/>
      <c r="E7601" s="19"/>
      <c r="F7601" s="19"/>
    </row>
    <row r="7602" spans="1:6">
      <c r="A7602" s="1"/>
      <c r="B7602"/>
      <c r="C7602" s="19"/>
      <c r="D7602" s="19"/>
      <c r="E7602" s="19"/>
      <c r="F7602" s="19"/>
    </row>
    <row r="7603" spans="1:6">
      <c r="A7603" s="1"/>
      <c r="B7603"/>
      <c r="C7603" s="19"/>
      <c r="D7603" s="19"/>
      <c r="E7603" s="19"/>
      <c r="F7603" s="19"/>
    </row>
    <row r="7604" spans="1:6">
      <c r="A7604" s="1"/>
      <c r="B7604"/>
      <c r="C7604" s="19"/>
      <c r="D7604" s="19"/>
      <c r="E7604" s="19"/>
      <c r="F7604" s="19"/>
    </row>
    <row r="7605" spans="1:6">
      <c r="A7605" s="1"/>
      <c r="B7605"/>
      <c r="C7605" s="19"/>
      <c r="D7605" s="19"/>
      <c r="E7605" s="19"/>
      <c r="F7605" s="19"/>
    </row>
    <row r="7606" spans="1:6">
      <c r="A7606" s="1"/>
      <c r="B7606"/>
      <c r="C7606" s="19"/>
      <c r="D7606" s="19"/>
      <c r="E7606" s="19"/>
      <c r="F7606" s="19"/>
    </row>
    <row r="7607" spans="1:6">
      <c r="A7607" s="1"/>
      <c r="B7607"/>
      <c r="C7607" s="19"/>
      <c r="D7607" s="19"/>
      <c r="E7607" s="19"/>
      <c r="F7607" s="19"/>
    </row>
    <row r="7608" spans="1:6">
      <c r="A7608" s="1"/>
      <c r="B7608"/>
      <c r="C7608" s="19"/>
      <c r="D7608" s="19"/>
      <c r="E7608" s="19"/>
      <c r="F7608" s="19"/>
    </row>
    <row r="7609" spans="1:6">
      <c r="A7609" s="1"/>
      <c r="B7609"/>
      <c r="C7609" s="19"/>
      <c r="D7609" s="19"/>
      <c r="E7609" s="19"/>
      <c r="F7609" s="19"/>
    </row>
    <row r="7610" spans="1:6">
      <c r="A7610" s="1"/>
      <c r="B7610"/>
      <c r="C7610" s="19"/>
      <c r="D7610" s="19"/>
      <c r="E7610" s="19"/>
      <c r="F7610" s="19"/>
    </row>
    <row r="7611" spans="1:6">
      <c r="A7611" s="1"/>
      <c r="B7611"/>
      <c r="C7611" s="19"/>
      <c r="D7611" s="19"/>
      <c r="E7611" s="19"/>
      <c r="F7611" s="19"/>
    </row>
    <row r="7612" spans="1:6">
      <c r="A7612" s="1"/>
      <c r="B7612"/>
      <c r="C7612" s="19"/>
      <c r="D7612" s="19"/>
      <c r="E7612" s="19"/>
      <c r="F7612" s="19"/>
    </row>
    <row r="7613" spans="1:6">
      <c r="A7613" s="1"/>
      <c r="B7613"/>
      <c r="C7613" s="19"/>
      <c r="D7613" s="19"/>
      <c r="E7613" s="19"/>
      <c r="F7613" s="19"/>
    </row>
    <row r="7614" spans="1:6">
      <c r="A7614" s="1"/>
      <c r="B7614"/>
      <c r="C7614" s="19"/>
      <c r="D7614" s="19"/>
      <c r="E7614" s="19"/>
      <c r="F7614" s="19"/>
    </row>
    <row r="7615" spans="1:6">
      <c r="A7615" s="1"/>
      <c r="B7615"/>
      <c r="C7615" s="19"/>
      <c r="D7615" s="19"/>
      <c r="E7615" s="19"/>
      <c r="F7615" s="19"/>
    </row>
    <row r="7616" spans="1:6">
      <c r="A7616" s="1"/>
      <c r="B7616"/>
      <c r="C7616" s="19"/>
      <c r="D7616" s="19"/>
      <c r="E7616" s="19"/>
      <c r="F7616" s="19"/>
    </row>
    <row r="7617" spans="1:6">
      <c r="A7617" s="1"/>
      <c r="B7617"/>
      <c r="C7617" s="19"/>
      <c r="D7617" s="19"/>
      <c r="E7617" s="19"/>
      <c r="F7617" s="19"/>
    </row>
    <row r="7618" spans="1:6">
      <c r="A7618" s="1"/>
      <c r="B7618"/>
      <c r="C7618" s="19"/>
      <c r="D7618" s="19"/>
      <c r="E7618" s="19"/>
      <c r="F7618" s="19"/>
    </row>
    <row r="7619" spans="1:6">
      <c r="A7619" s="1"/>
      <c r="B7619"/>
      <c r="C7619" s="19"/>
      <c r="D7619" s="19"/>
      <c r="E7619" s="19"/>
      <c r="F7619" s="19"/>
    </row>
    <row r="7620" spans="1:6">
      <c r="A7620" s="1"/>
      <c r="B7620"/>
      <c r="C7620" s="19"/>
      <c r="D7620" s="19"/>
      <c r="E7620" s="19"/>
      <c r="F7620" s="19"/>
    </row>
    <row r="7621" spans="1:6">
      <c r="A7621" s="1"/>
      <c r="B7621"/>
      <c r="C7621" s="19"/>
      <c r="D7621" s="19"/>
      <c r="E7621" s="19"/>
      <c r="F7621" s="19"/>
    </row>
    <row r="7622" spans="1:6">
      <c r="A7622" s="1"/>
      <c r="B7622"/>
      <c r="C7622" s="19"/>
      <c r="D7622" s="19"/>
      <c r="E7622" s="19"/>
      <c r="F7622" s="19"/>
    </row>
    <row r="7623" spans="1:6">
      <c r="A7623" s="1"/>
      <c r="B7623"/>
      <c r="C7623" s="19"/>
      <c r="D7623" s="19"/>
      <c r="E7623" s="19"/>
      <c r="F7623" s="19"/>
    </row>
    <row r="7624" spans="1:6">
      <c r="A7624" s="1"/>
      <c r="B7624"/>
      <c r="C7624" s="19"/>
      <c r="D7624" s="19"/>
      <c r="E7624" s="19"/>
      <c r="F7624" s="19"/>
    </row>
    <row r="7625" spans="1:6">
      <c r="A7625" s="1"/>
      <c r="B7625"/>
      <c r="C7625" s="19"/>
      <c r="D7625" s="19"/>
      <c r="E7625" s="19"/>
      <c r="F7625" s="19"/>
    </row>
    <row r="7626" spans="1:6">
      <c r="A7626" s="1"/>
      <c r="B7626"/>
      <c r="C7626" s="19"/>
      <c r="D7626" s="19"/>
      <c r="E7626" s="19"/>
      <c r="F7626" s="19"/>
    </row>
    <row r="7627" spans="1:6">
      <c r="A7627" s="1"/>
      <c r="B7627"/>
      <c r="C7627" s="19"/>
      <c r="D7627" s="19"/>
      <c r="E7627" s="19"/>
      <c r="F7627" s="19"/>
    </row>
    <row r="7628" spans="1:6">
      <c r="A7628" s="1"/>
      <c r="B7628"/>
      <c r="C7628" s="19"/>
      <c r="D7628" s="19"/>
      <c r="E7628" s="19"/>
      <c r="F7628" s="19"/>
    </row>
    <row r="7629" spans="1:6">
      <c r="A7629" s="1"/>
      <c r="B7629"/>
      <c r="C7629" s="19"/>
      <c r="D7629" s="19"/>
      <c r="E7629" s="19"/>
      <c r="F7629" s="19"/>
    </row>
    <row r="7630" spans="1:6">
      <c r="A7630" s="1"/>
      <c r="B7630"/>
      <c r="C7630" s="19"/>
      <c r="D7630" s="19"/>
      <c r="E7630" s="19"/>
      <c r="F7630" s="19"/>
    </row>
    <row r="7631" spans="1:6">
      <c r="A7631" s="1"/>
      <c r="B7631"/>
      <c r="C7631" s="19"/>
      <c r="D7631" s="19"/>
      <c r="E7631" s="19"/>
      <c r="F7631" s="19"/>
    </row>
    <row r="7632" spans="1:6">
      <c r="A7632" s="1"/>
      <c r="B7632"/>
      <c r="C7632" s="19"/>
      <c r="D7632" s="19"/>
      <c r="E7632" s="19"/>
      <c r="F7632" s="19"/>
    </row>
    <row r="7633" spans="1:6">
      <c r="A7633" s="1"/>
      <c r="B7633"/>
      <c r="C7633" s="19"/>
      <c r="D7633" s="19"/>
      <c r="E7633" s="19"/>
      <c r="F7633" s="19"/>
    </row>
    <row r="7634" spans="1:6">
      <c r="A7634" s="1"/>
      <c r="B7634"/>
      <c r="C7634" s="19"/>
      <c r="D7634" s="19"/>
      <c r="E7634" s="19"/>
      <c r="F7634" s="19"/>
    </row>
    <row r="7635" spans="1:6">
      <c r="A7635" s="1"/>
      <c r="B7635"/>
      <c r="C7635" s="19"/>
      <c r="D7635" s="19"/>
      <c r="E7635" s="19"/>
      <c r="F7635" s="19"/>
    </row>
    <row r="7636" spans="1:6">
      <c r="A7636" s="1"/>
      <c r="B7636"/>
      <c r="C7636" s="19"/>
      <c r="D7636" s="19"/>
      <c r="E7636" s="19"/>
      <c r="F7636" s="19"/>
    </row>
    <row r="7637" spans="1:6">
      <c r="A7637" s="1"/>
      <c r="B7637"/>
      <c r="C7637" s="19"/>
      <c r="D7637" s="19"/>
      <c r="E7637" s="19"/>
      <c r="F7637" s="19"/>
    </row>
    <row r="7638" spans="1:6">
      <c r="A7638" s="1"/>
      <c r="B7638"/>
      <c r="C7638" s="19"/>
      <c r="D7638" s="19"/>
      <c r="E7638" s="19"/>
      <c r="F7638" s="19"/>
    </row>
    <row r="7639" spans="1:6">
      <c r="A7639" s="1"/>
      <c r="B7639"/>
      <c r="C7639" s="19"/>
      <c r="D7639" s="19"/>
      <c r="E7639" s="19"/>
      <c r="F7639" s="19"/>
    </row>
    <row r="7640" spans="1:6">
      <c r="A7640" s="1"/>
      <c r="B7640"/>
      <c r="C7640" s="19"/>
      <c r="D7640" s="19"/>
      <c r="E7640" s="19"/>
      <c r="F7640" s="19"/>
    </row>
    <row r="7641" spans="1:6">
      <c r="A7641" s="1"/>
      <c r="B7641"/>
      <c r="C7641" s="19"/>
      <c r="D7641" s="19"/>
      <c r="E7641" s="19"/>
      <c r="F7641" s="19"/>
    </row>
    <row r="7642" spans="1:6">
      <c r="A7642" s="1"/>
      <c r="B7642"/>
      <c r="C7642" s="19"/>
      <c r="D7642" s="19"/>
      <c r="E7642" s="19"/>
      <c r="F7642" s="19"/>
    </row>
    <row r="7643" spans="1:6">
      <c r="A7643" s="1"/>
      <c r="B7643"/>
      <c r="C7643" s="19"/>
      <c r="D7643" s="19"/>
      <c r="E7643" s="19"/>
      <c r="F7643" s="19"/>
    </row>
    <row r="7644" spans="1:6">
      <c r="A7644" s="1"/>
      <c r="B7644"/>
      <c r="C7644" s="19"/>
      <c r="D7644" s="19"/>
      <c r="E7644" s="19"/>
      <c r="F7644" s="19"/>
    </row>
    <row r="7645" spans="1:6">
      <c r="A7645" s="1"/>
      <c r="B7645"/>
      <c r="C7645" s="19"/>
      <c r="D7645" s="19"/>
      <c r="E7645" s="19"/>
      <c r="F7645" s="19"/>
    </row>
    <row r="7646" spans="1:6">
      <c r="A7646" s="1"/>
      <c r="B7646"/>
      <c r="C7646" s="19"/>
      <c r="D7646" s="19"/>
      <c r="E7646" s="19"/>
      <c r="F7646" s="19"/>
    </row>
    <row r="7647" spans="1:6">
      <c r="A7647" s="1"/>
      <c r="B7647"/>
      <c r="C7647" s="19"/>
      <c r="D7647" s="19"/>
      <c r="E7647" s="19"/>
      <c r="F7647" s="19"/>
    </row>
    <row r="7648" spans="1:6">
      <c r="A7648" s="1"/>
      <c r="B7648"/>
      <c r="C7648" s="19"/>
      <c r="D7648" s="19"/>
      <c r="E7648" s="19"/>
      <c r="F7648" s="19"/>
    </row>
    <row r="7649" spans="1:6">
      <c r="A7649" s="1"/>
      <c r="B7649"/>
      <c r="C7649" s="19"/>
      <c r="D7649" s="19"/>
      <c r="E7649" s="19"/>
      <c r="F7649" s="19"/>
    </row>
    <row r="7650" spans="1:6">
      <c r="A7650" s="1"/>
      <c r="B7650"/>
      <c r="C7650" s="19"/>
      <c r="D7650" s="19"/>
      <c r="E7650" s="19"/>
      <c r="F7650" s="19"/>
    </row>
    <row r="7651" spans="1:6">
      <c r="A7651" s="1"/>
      <c r="B7651"/>
      <c r="C7651" s="19"/>
      <c r="D7651" s="19"/>
      <c r="E7651" s="19"/>
      <c r="F7651" s="19"/>
    </row>
    <row r="7652" spans="1:6">
      <c r="A7652" s="1"/>
      <c r="B7652"/>
      <c r="C7652" s="19"/>
      <c r="D7652" s="19"/>
      <c r="E7652" s="19"/>
      <c r="F7652" s="19"/>
    </row>
    <row r="7653" spans="1:6">
      <c r="A7653" s="1"/>
      <c r="B7653"/>
      <c r="C7653" s="19"/>
      <c r="D7653" s="19"/>
      <c r="E7653" s="19"/>
      <c r="F7653" s="19"/>
    </row>
    <row r="7654" spans="1:6">
      <c r="A7654" s="1"/>
      <c r="B7654"/>
      <c r="C7654" s="19"/>
      <c r="D7654" s="19"/>
      <c r="E7654" s="19"/>
      <c r="F7654" s="19"/>
    </row>
    <row r="7655" spans="1:6">
      <c r="A7655" s="1"/>
      <c r="B7655"/>
      <c r="C7655" s="19"/>
      <c r="D7655" s="19"/>
      <c r="E7655" s="19"/>
      <c r="F7655" s="19"/>
    </row>
    <row r="7656" spans="1:6">
      <c r="A7656" s="1"/>
      <c r="B7656"/>
      <c r="C7656" s="19"/>
      <c r="D7656" s="19"/>
      <c r="E7656" s="19"/>
      <c r="F7656" s="19"/>
    </row>
    <row r="7657" spans="1:6">
      <c r="A7657" s="1"/>
      <c r="B7657"/>
      <c r="C7657" s="19"/>
      <c r="D7657" s="19"/>
      <c r="E7657" s="19"/>
      <c r="F7657" s="19"/>
    </row>
    <row r="7658" spans="1:6">
      <c r="A7658" s="1"/>
      <c r="B7658"/>
      <c r="C7658" s="19"/>
      <c r="D7658" s="19"/>
      <c r="E7658" s="19"/>
      <c r="F7658" s="19"/>
    </row>
    <row r="7659" spans="1:6">
      <c r="A7659" s="1"/>
      <c r="B7659"/>
      <c r="C7659" s="19"/>
      <c r="D7659" s="19"/>
      <c r="E7659" s="19"/>
      <c r="F7659" s="19"/>
    </row>
    <row r="7660" spans="1:6">
      <c r="A7660" s="1"/>
      <c r="B7660"/>
      <c r="C7660" s="19"/>
      <c r="D7660" s="19"/>
      <c r="E7660" s="19"/>
      <c r="F7660" s="19"/>
    </row>
    <row r="7661" spans="1:6">
      <c r="A7661" s="1"/>
      <c r="B7661"/>
      <c r="C7661" s="19"/>
      <c r="D7661" s="19"/>
      <c r="E7661" s="19"/>
      <c r="F7661" s="19"/>
    </row>
    <row r="7662" spans="1:6">
      <c r="A7662" s="1"/>
      <c r="B7662"/>
      <c r="C7662" s="19"/>
      <c r="D7662" s="19"/>
      <c r="E7662" s="19"/>
      <c r="F7662" s="19"/>
    </row>
    <row r="7663" spans="1:6">
      <c r="A7663" s="1"/>
      <c r="B7663"/>
      <c r="C7663" s="19"/>
      <c r="D7663" s="19"/>
      <c r="E7663" s="19"/>
      <c r="F7663" s="19"/>
    </row>
    <row r="7664" spans="1:6">
      <c r="A7664" s="1"/>
      <c r="B7664"/>
      <c r="C7664" s="19"/>
      <c r="D7664" s="19"/>
      <c r="E7664" s="19"/>
      <c r="F7664" s="19"/>
    </row>
    <row r="7665" spans="1:6">
      <c r="A7665" s="1"/>
      <c r="B7665"/>
      <c r="C7665" s="19"/>
      <c r="D7665" s="19"/>
      <c r="E7665" s="19"/>
      <c r="F7665" s="19"/>
    </row>
    <row r="7666" spans="1:6">
      <c r="A7666" s="1"/>
      <c r="B7666"/>
      <c r="C7666" s="19"/>
      <c r="D7666" s="19"/>
      <c r="E7666" s="19"/>
      <c r="F7666" s="19"/>
    </row>
    <row r="7667" spans="1:6">
      <c r="A7667" s="1"/>
      <c r="B7667"/>
      <c r="C7667" s="19"/>
      <c r="D7667" s="19"/>
      <c r="E7667" s="19"/>
      <c r="F7667" s="19"/>
    </row>
    <row r="7668" spans="1:6">
      <c r="A7668" s="1"/>
      <c r="B7668"/>
      <c r="C7668" s="19"/>
      <c r="D7668" s="19"/>
      <c r="E7668" s="19"/>
      <c r="F7668" s="19"/>
    </row>
    <row r="7669" spans="1:6">
      <c r="A7669" s="1"/>
      <c r="B7669"/>
      <c r="C7669" s="19"/>
      <c r="D7669" s="19"/>
      <c r="E7669" s="19"/>
      <c r="F7669" s="19"/>
    </row>
    <row r="7670" spans="1:6">
      <c r="A7670" s="1"/>
      <c r="B7670"/>
      <c r="C7670" s="19"/>
      <c r="D7670" s="19"/>
      <c r="E7670" s="19"/>
      <c r="F7670" s="19"/>
    </row>
    <row r="7671" spans="1:6">
      <c r="A7671" s="1"/>
      <c r="B7671"/>
      <c r="C7671" s="19"/>
      <c r="D7671" s="19"/>
      <c r="E7671" s="19"/>
      <c r="F7671" s="19"/>
    </row>
    <row r="7672" spans="1:6">
      <c r="A7672" s="1"/>
      <c r="B7672"/>
      <c r="C7672" s="19"/>
      <c r="D7672" s="19"/>
      <c r="E7672" s="19"/>
      <c r="F7672" s="19"/>
    </row>
    <row r="7673" spans="1:6">
      <c r="A7673" s="1"/>
      <c r="B7673"/>
      <c r="C7673" s="19"/>
      <c r="D7673" s="19"/>
      <c r="E7673" s="19"/>
      <c r="F7673" s="19"/>
    </row>
    <row r="7674" spans="1:6">
      <c r="A7674" s="1"/>
      <c r="B7674"/>
      <c r="C7674" s="19"/>
      <c r="D7674" s="19"/>
      <c r="E7674" s="19"/>
      <c r="F7674" s="19"/>
    </row>
    <row r="7675" spans="1:6">
      <c r="A7675" s="1"/>
      <c r="B7675"/>
      <c r="C7675" s="19"/>
      <c r="D7675" s="19"/>
      <c r="E7675" s="19"/>
      <c r="F7675" s="19"/>
    </row>
    <row r="7676" spans="1:6">
      <c r="A7676" s="1"/>
      <c r="B7676"/>
      <c r="C7676" s="19"/>
      <c r="D7676" s="19"/>
      <c r="E7676" s="19"/>
      <c r="F7676" s="19"/>
    </row>
    <row r="7677" spans="1:6">
      <c r="A7677" s="1"/>
      <c r="B7677"/>
      <c r="C7677" s="19"/>
      <c r="D7677" s="19"/>
      <c r="E7677" s="19"/>
      <c r="F7677" s="19"/>
    </row>
    <row r="7678" spans="1:6">
      <c r="A7678" s="1"/>
      <c r="B7678"/>
      <c r="C7678" s="19"/>
      <c r="D7678" s="19"/>
      <c r="E7678" s="19"/>
      <c r="F7678" s="19"/>
    </row>
    <row r="7679" spans="1:6">
      <c r="A7679" s="1"/>
      <c r="B7679"/>
      <c r="C7679" s="19"/>
      <c r="D7679" s="19"/>
      <c r="E7679" s="19"/>
      <c r="F7679" s="19"/>
    </row>
    <row r="7680" spans="1:6">
      <c r="A7680" s="1"/>
      <c r="B7680"/>
      <c r="C7680" s="19"/>
      <c r="D7680" s="19"/>
      <c r="E7680" s="19"/>
      <c r="F7680" s="19"/>
    </row>
    <row r="7681" spans="1:6">
      <c r="A7681" s="1"/>
      <c r="B7681"/>
      <c r="C7681" s="19"/>
      <c r="D7681" s="19"/>
      <c r="E7681" s="19"/>
      <c r="F7681" s="19"/>
    </row>
    <row r="7682" spans="1:6">
      <c r="A7682" s="1"/>
      <c r="B7682"/>
      <c r="C7682" s="19"/>
      <c r="D7682" s="19"/>
      <c r="E7682" s="19"/>
      <c r="F7682" s="19"/>
    </row>
    <row r="7683" spans="1:6">
      <c r="A7683" s="1"/>
      <c r="B7683"/>
      <c r="C7683" s="19"/>
      <c r="D7683" s="19"/>
      <c r="E7683" s="19"/>
      <c r="F7683" s="19"/>
    </row>
    <row r="7684" spans="1:6">
      <c r="A7684" s="1"/>
      <c r="B7684"/>
      <c r="C7684" s="19"/>
      <c r="D7684" s="19"/>
      <c r="E7684" s="19"/>
      <c r="F7684" s="19"/>
    </row>
    <row r="7685" spans="1:6">
      <c r="A7685" s="1"/>
      <c r="B7685"/>
      <c r="C7685" s="19"/>
      <c r="D7685" s="19"/>
      <c r="E7685" s="19"/>
      <c r="F7685" s="19"/>
    </row>
    <row r="7686" spans="1:6">
      <c r="A7686" s="1"/>
      <c r="B7686"/>
      <c r="C7686" s="19"/>
      <c r="D7686" s="19"/>
      <c r="E7686" s="19"/>
      <c r="F7686" s="19"/>
    </row>
    <row r="7687" spans="1:6">
      <c r="A7687" s="1"/>
      <c r="B7687"/>
      <c r="C7687" s="19"/>
      <c r="D7687" s="19"/>
      <c r="E7687" s="19"/>
      <c r="F7687" s="19"/>
    </row>
    <row r="7688" spans="1:6">
      <c r="A7688" s="1"/>
      <c r="B7688"/>
      <c r="C7688" s="19"/>
      <c r="D7688" s="19"/>
      <c r="E7688" s="19"/>
      <c r="F7688" s="19"/>
    </row>
    <row r="7689" spans="1:6">
      <c r="A7689" s="1"/>
      <c r="B7689"/>
      <c r="C7689" s="19"/>
      <c r="D7689" s="19"/>
      <c r="E7689" s="19"/>
      <c r="F7689" s="19"/>
    </row>
    <row r="7690" spans="1:6">
      <c r="A7690" s="1"/>
      <c r="B7690"/>
      <c r="C7690" s="19"/>
      <c r="D7690" s="19"/>
      <c r="E7690" s="19"/>
      <c r="F7690" s="19"/>
    </row>
    <row r="7691" spans="1:6">
      <c r="A7691" s="1"/>
      <c r="B7691"/>
      <c r="C7691" s="19"/>
      <c r="D7691" s="19"/>
      <c r="E7691" s="19"/>
      <c r="F7691" s="19"/>
    </row>
    <row r="7692" spans="1:6">
      <c r="A7692" s="1"/>
      <c r="B7692"/>
      <c r="C7692" s="19"/>
      <c r="D7692" s="19"/>
      <c r="E7692" s="19"/>
      <c r="F7692" s="19"/>
    </row>
    <row r="7693" spans="1:6">
      <c r="A7693" s="1"/>
      <c r="B7693"/>
      <c r="C7693" s="19"/>
      <c r="D7693" s="19"/>
      <c r="E7693" s="19"/>
      <c r="F7693" s="19"/>
    </row>
    <row r="7694" spans="1:6">
      <c r="A7694" s="1"/>
      <c r="B7694"/>
      <c r="C7694" s="19"/>
      <c r="D7694" s="19"/>
      <c r="E7694" s="19"/>
      <c r="F7694" s="19"/>
    </row>
    <row r="7695" spans="1:6">
      <c r="A7695" s="1"/>
      <c r="B7695"/>
      <c r="C7695" s="19"/>
      <c r="D7695" s="19"/>
      <c r="E7695" s="19"/>
      <c r="F7695" s="19"/>
    </row>
    <row r="7696" spans="1:6">
      <c r="A7696" s="1"/>
      <c r="B7696"/>
      <c r="C7696" s="19"/>
      <c r="D7696" s="19"/>
      <c r="E7696" s="19"/>
      <c r="F7696" s="19"/>
    </row>
    <row r="7697" spans="1:6">
      <c r="A7697" s="1"/>
      <c r="B7697"/>
      <c r="C7697" s="19"/>
      <c r="D7697" s="19"/>
      <c r="E7697" s="19"/>
      <c r="F7697" s="19"/>
    </row>
    <row r="7698" spans="1:6">
      <c r="A7698" s="1"/>
      <c r="B7698"/>
      <c r="C7698" s="19"/>
      <c r="D7698" s="19"/>
      <c r="E7698" s="19"/>
      <c r="F7698" s="19"/>
    </row>
    <row r="7699" spans="1:6">
      <c r="A7699" s="1"/>
      <c r="B7699"/>
      <c r="C7699" s="19"/>
      <c r="D7699" s="19"/>
      <c r="E7699" s="19"/>
      <c r="F7699" s="19"/>
    </row>
    <row r="7700" spans="1:6">
      <c r="A7700" s="1"/>
      <c r="B7700"/>
      <c r="C7700" s="19"/>
      <c r="D7700" s="19"/>
      <c r="E7700" s="19"/>
      <c r="F7700" s="19"/>
    </row>
    <row r="7701" spans="1:6">
      <c r="A7701" s="1"/>
      <c r="B7701"/>
      <c r="C7701" s="19"/>
      <c r="D7701" s="19"/>
      <c r="E7701" s="19"/>
      <c r="F7701" s="19"/>
    </row>
    <row r="7702" spans="1:6">
      <c r="A7702" s="1"/>
      <c r="B7702"/>
      <c r="C7702" s="19"/>
      <c r="D7702" s="19"/>
      <c r="E7702" s="19"/>
      <c r="F7702" s="19"/>
    </row>
    <row r="7703" spans="1:6">
      <c r="A7703" s="1"/>
      <c r="B7703"/>
      <c r="C7703" s="19"/>
      <c r="D7703" s="19"/>
      <c r="E7703" s="19"/>
      <c r="F7703" s="19"/>
    </row>
    <row r="7704" spans="1:6">
      <c r="A7704" s="1"/>
      <c r="B7704"/>
      <c r="C7704" s="19"/>
      <c r="D7704" s="19"/>
      <c r="E7704" s="19"/>
      <c r="F7704" s="19"/>
    </row>
    <row r="7705" spans="1:6">
      <c r="A7705" s="1"/>
      <c r="B7705"/>
      <c r="C7705" s="19"/>
      <c r="D7705" s="19"/>
      <c r="E7705" s="19"/>
      <c r="F7705" s="19"/>
    </row>
    <row r="7706" spans="1:6">
      <c r="A7706" s="1"/>
      <c r="B7706"/>
      <c r="C7706" s="19"/>
      <c r="D7706" s="19"/>
      <c r="E7706" s="19"/>
      <c r="F7706" s="19"/>
    </row>
    <row r="7707" spans="1:6">
      <c r="A7707" s="1"/>
      <c r="B7707"/>
      <c r="C7707" s="19"/>
      <c r="D7707" s="19"/>
      <c r="E7707" s="19"/>
      <c r="F7707" s="19"/>
    </row>
    <row r="7708" spans="1:6">
      <c r="A7708" s="1"/>
      <c r="B7708"/>
      <c r="C7708" s="19"/>
      <c r="D7708" s="19"/>
      <c r="E7708" s="19"/>
      <c r="F7708" s="19"/>
    </row>
    <row r="7709" spans="1:6">
      <c r="A7709" s="1"/>
      <c r="B7709"/>
      <c r="C7709" s="19"/>
      <c r="D7709" s="19"/>
      <c r="E7709" s="19"/>
      <c r="F7709" s="19"/>
    </row>
    <row r="7710" spans="1:6">
      <c r="A7710" s="1"/>
      <c r="B7710"/>
      <c r="C7710" s="19"/>
      <c r="D7710" s="19"/>
      <c r="E7710" s="19"/>
      <c r="F7710" s="19"/>
    </row>
    <row r="7711" spans="1:6">
      <c r="A7711" s="1"/>
      <c r="B7711"/>
      <c r="C7711" s="19"/>
      <c r="D7711" s="19"/>
      <c r="E7711" s="19"/>
      <c r="F7711" s="19"/>
    </row>
    <row r="7712" spans="1:6">
      <c r="A7712" s="1"/>
      <c r="B7712"/>
      <c r="C7712" s="19"/>
      <c r="D7712" s="19"/>
      <c r="E7712" s="19"/>
      <c r="F7712" s="19"/>
    </row>
    <row r="7713" spans="1:6">
      <c r="A7713" s="1"/>
      <c r="B7713"/>
      <c r="C7713" s="19"/>
      <c r="D7713" s="19"/>
      <c r="E7713" s="19"/>
      <c r="F7713" s="19"/>
    </row>
    <row r="7714" spans="1:6">
      <c r="A7714" s="1"/>
      <c r="B7714"/>
      <c r="C7714" s="19"/>
      <c r="D7714" s="19"/>
      <c r="E7714" s="19"/>
      <c r="F7714" s="19"/>
    </row>
    <row r="7715" spans="1:6">
      <c r="A7715" s="1"/>
      <c r="B7715"/>
      <c r="C7715" s="19"/>
      <c r="D7715" s="19"/>
      <c r="E7715" s="19"/>
      <c r="F7715" s="19"/>
    </row>
    <row r="7716" spans="1:6">
      <c r="A7716" s="1"/>
      <c r="B7716"/>
      <c r="C7716" s="19"/>
      <c r="D7716" s="19"/>
      <c r="E7716" s="19"/>
      <c r="F7716" s="19"/>
    </row>
    <row r="7717" spans="1:6">
      <c r="A7717" s="1"/>
      <c r="B7717"/>
      <c r="C7717" s="19"/>
      <c r="D7717" s="19"/>
      <c r="E7717" s="19"/>
      <c r="F7717" s="19"/>
    </row>
    <row r="7718" spans="1:6">
      <c r="A7718" s="1"/>
      <c r="B7718"/>
      <c r="C7718" s="19"/>
      <c r="D7718" s="19"/>
      <c r="E7718" s="19"/>
      <c r="F7718" s="19"/>
    </row>
    <row r="7719" spans="1:6">
      <c r="A7719" s="1"/>
      <c r="B7719"/>
      <c r="C7719" s="19"/>
      <c r="D7719" s="19"/>
      <c r="E7719" s="19"/>
      <c r="F7719" s="19"/>
    </row>
    <row r="7720" spans="1:6">
      <c r="A7720" s="1"/>
      <c r="B7720"/>
      <c r="C7720" s="19"/>
      <c r="D7720" s="19"/>
      <c r="E7720" s="19"/>
      <c r="F7720" s="19"/>
    </row>
    <row r="7721" spans="1:6">
      <c r="A7721" s="1"/>
      <c r="B7721"/>
      <c r="C7721" s="19"/>
      <c r="D7721" s="19"/>
      <c r="E7721" s="19"/>
      <c r="F7721" s="19"/>
    </row>
    <row r="7722" spans="1:6">
      <c r="A7722" s="1"/>
      <c r="B7722"/>
      <c r="C7722" s="19"/>
      <c r="D7722" s="19"/>
      <c r="E7722" s="19"/>
      <c r="F7722" s="19"/>
    </row>
    <row r="7723" spans="1:6">
      <c r="A7723" s="1"/>
      <c r="B7723"/>
      <c r="C7723" s="19"/>
      <c r="D7723" s="19"/>
      <c r="E7723" s="19"/>
      <c r="F7723" s="19"/>
    </row>
    <row r="7724" spans="1:6">
      <c r="A7724" s="1"/>
      <c r="B7724"/>
      <c r="C7724" s="19"/>
      <c r="D7724" s="19"/>
      <c r="E7724" s="19"/>
      <c r="F7724" s="19"/>
    </row>
    <row r="7725" spans="1:6">
      <c r="A7725" s="1"/>
      <c r="B7725"/>
      <c r="C7725" s="19"/>
      <c r="D7725" s="19"/>
      <c r="E7725" s="19"/>
      <c r="F7725" s="19"/>
    </row>
    <row r="7726" spans="1:6">
      <c r="A7726" s="1"/>
      <c r="B7726"/>
      <c r="C7726" s="19"/>
      <c r="D7726" s="19"/>
      <c r="E7726" s="19"/>
      <c r="F7726" s="19"/>
    </row>
    <row r="7727" spans="1:6">
      <c r="A7727" s="1"/>
      <c r="B7727"/>
      <c r="C7727" s="19"/>
      <c r="D7727" s="19"/>
      <c r="E7727" s="19"/>
      <c r="F7727" s="19"/>
    </row>
    <row r="7728" spans="1:6">
      <c r="A7728" s="1"/>
      <c r="B7728"/>
      <c r="C7728" s="19"/>
      <c r="D7728" s="19"/>
      <c r="E7728" s="19"/>
      <c r="F7728" s="19"/>
    </row>
    <row r="7729" spans="1:6">
      <c r="A7729" s="1"/>
      <c r="B7729"/>
      <c r="C7729" s="19"/>
      <c r="D7729" s="19"/>
      <c r="E7729" s="19"/>
      <c r="F7729" s="19"/>
    </row>
    <row r="7730" spans="1:6">
      <c r="A7730" s="1"/>
      <c r="B7730"/>
      <c r="C7730" s="19"/>
      <c r="D7730" s="19"/>
      <c r="E7730" s="19"/>
      <c r="F7730" s="19"/>
    </row>
    <row r="7731" spans="1:6">
      <c r="A7731" s="1"/>
      <c r="B7731"/>
      <c r="C7731" s="19"/>
      <c r="D7731" s="19"/>
      <c r="E7731" s="19"/>
      <c r="F7731" s="19"/>
    </row>
    <row r="7732" spans="1:6">
      <c r="A7732" s="1"/>
      <c r="B7732"/>
      <c r="C7732" s="19"/>
      <c r="D7732" s="19"/>
      <c r="E7732" s="19"/>
      <c r="F7732" s="19"/>
    </row>
    <row r="7733" spans="1:6">
      <c r="A7733" s="1"/>
      <c r="B7733"/>
      <c r="C7733" s="19"/>
      <c r="D7733" s="19"/>
      <c r="E7733" s="19"/>
      <c r="F7733" s="19"/>
    </row>
    <row r="7734" spans="1:6">
      <c r="A7734" s="1"/>
      <c r="B7734"/>
      <c r="C7734" s="19"/>
      <c r="D7734" s="19"/>
      <c r="E7734" s="19"/>
      <c r="F7734" s="19"/>
    </row>
    <row r="7735" spans="1:6">
      <c r="A7735" s="1"/>
      <c r="B7735"/>
      <c r="C7735" s="19"/>
      <c r="D7735" s="19"/>
      <c r="E7735" s="19"/>
      <c r="F7735" s="19"/>
    </row>
    <row r="7736" spans="1:6">
      <c r="A7736" s="1"/>
      <c r="B7736"/>
      <c r="C7736" s="19"/>
      <c r="D7736" s="19"/>
      <c r="E7736" s="19"/>
      <c r="F7736" s="19"/>
    </row>
    <row r="7737" spans="1:6">
      <c r="A7737" s="1"/>
      <c r="B7737"/>
      <c r="C7737" s="19"/>
      <c r="D7737" s="19"/>
      <c r="E7737" s="19"/>
      <c r="F7737" s="19"/>
    </row>
    <row r="7738" spans="1:6">
      <c r="A7738" s="1"/>
      <c r="B7738"/>
      <c r="C7738" s="19"/>
      <c r="D7738" s="19"/>
      <c r="E7738" s="19"/>
      <c r="F7738" s="19"/>
    </row>
    <row r="7739" spans="1:6">
      <c r="A7739" s="1"/>
      <c r="B7739"/>
      <c r="C7739" s="19"/>
      <c r="D7739" s="19"/>
      <c r="E7739" s="19"/>
      <c r="F7739" s="19"/>
    </row>
    <row r="7740" spans="1:6">
      <c r="A7740" s="1"/>
      <c r="B7740"/>
      <c r="C7740" s="19"/>
      <c r="D7740" s="19"/>
      <c r="E7740" s="19"/>
      <c r="F7740" s="19"/>
    </row>
    <row r="7741" spans="1:6">
      <c r="A7741" s="1"/>
      <c r="B7741"/>
      <c r="C7741" s="19"/>
      <c r="D7741" s="19"/>
      <c r="E7741" s="19"/>
      <c r="F7741" s="19"/>
    </row>
    <row r="7742" spans="1:6">
      <c r="A7742" s="1"/>
      <c r="B7742"/>
      <c r="C7742" s="19"/>
      <c r="D7742" s="19"/>
      <c r="E7742" s="19"/>
      <c r="F7742" s="19"/>
    </row>
    <row r="7743" spans="1:6">
      <c r="A7743" s="1"/>
      <c r="B7743"/>
      <c r="C7743" s="19"/>
      <c r="D7743" s="19"/>
      <c r="E7743" s="19"/>
      <c r="F7743" s="19"/>
    </row>
    <row r="7744" spans="1:6">
      <c r="A7744" s="1"/>
      <c r="B7744"/>
      <c r="C7744" s="19"/>
      <c r="D7744" s="19"/>
      <c r="E7744" s="19"/>
      <c r="F7744" s="19"/>
    </row>
    <row r="7745" spans="1:6">
      <c r="A7745" s="1"/>
      <c r="B7745"/>
      <c r="C7745" s="19"/>
      <c r="D7745" s="19"/>
      <c r="E7745" s="19"/>
      <c r="F7745" s="19"/>
    </row>
    <row r="7746" spans="1:6">
      <c r="A7746" s="1"/>
      <c r="B7746"/>
      <c r="C7746" s="19"/>
      <c r="D7746" s="19"/>
      <c r="E7746" s="19"/>
      <c r="F7746" s="19"/>
    </row>
    <row r="7747" spans="1:6">
      <c r="A7747" s="1"/>
      <c r="B7747"/>
      <c r="C7747" s="19"/>
      <c r="D7747" s="19"/>
      <c r="E7747" s="19"/>
      <c r="F7747" s="19"/>
    </row>
    <row r="7748" spans="1:6">
      <c r="A7748" s="1"/>
      <c r="B7748"/>
      <c r="C7748" s="19"/>
      <c r="D7748" s="19"/>
      <c r="E7748" s="19"/>
      <c r="F7748" s="19"/>
    </row>
    <row r="7749" spans="1:6">
      <c r="A7749" s="1"/>
      <c r="B7749"/>
      <c r="C7749" s="19"/>
      <c r="D7749" s="19"/>
      <c r="E7749" s="19"/>
      <c r="F7749" s="19"/>
    </row>
    <row r="7750" spans="1:6">
      <c r="A7750" s="1"/>
      <c r="B7750"/>
      <c r="C7750" s="19"/>
      <c r="D7750" s="19"/>
      <c r="E7750" s="19"/>
      <c r="F7750" s="19"/>
    </row>
    <row r="7751" spans="1:6">
      <c r="A7751" s="1"/>
      <c r="B7751"/>
      <c r="C7751" s="19"/>
      <c r="D7751" s="19"/>
      <c r="E7751" s="19"/>
      <c r="F7751" s="19"/>
    </row>
    <row r="7752" spans="1:6">
      <c r="A7752" s="1"/>
      <c r="B7752"/>
      <c r="C7752" s="19"/>
      <c r="D7752" s="19"/>
      <c r="E7752" s="19"/>
      <c r="F7752" s="19"/>
    </row>
    <row r="7753" spans="1:6">
      <c r="A7753" s="1"/>
      <c r="B7753"/>
      <c r="C7753" s="19"/>
      <c r="D7753" s="19"/>
      <c r="E7753" s="19"/>
      <c r="F7753" s="19"/>
    </row>
    <row r="7754" spans="1:6">
      <c r="A7754" s="1"/>
      <c r="B7754"/>
      <c r="C7754" s="19"/>
      <c r="D7754" s="19"/>
      <c r="E7754" s="19"/>
      <c r="F7754" s="19"/>
    </row>
    <row r="7755" spans="1:6">
      <c r="A7755" s="1"/>
      <c r="B7755"/>
      <c r="C7755" s="19"/>
      <c r="D7755" s="19"/>
      <c r="E7755" s="19"/>
      <c r="F7755" s="19"/>
    </row>
    <row r="7756" spans="1:6">
      <c r="A7756" s="1"/>
      <c r="B7756"/>
      <c r="C7756" s="19"/>
      <c r="D7756" s="19"/>
      <c r="E7756" s="19"/>
      <c r="F7756" s="19"/>
    </row>
    <row r="7757" spans="1:6">
      <c r="A7757" s="1"/>
      <c r="B7757"/>
      <c r="C7757" s="19"/>
      <c r="D7757" s="19"/>
      <c r="E7757" s="19"/>
      <c r="F7757" s="19"/>
    </row>
    <row r="7758" spans="1:6">
      <c r="A7758" s="1"/>
      <c r="B7758"/>
      <c r="C7758" s="19"/>
      <c r="D7758" s="19"/>
      <c r="E7758" s="19"/>
      <c r="F7758" s="19"/>
    </row>
    <row r="7759" spans="1:6">
      <c r="A7759" s="1"/>
      <c r="B7759"/>
      <c r="C7759" s="19"/>
      <c r="D7759" s="19"/>
      <c r="E7759" s="19"/>
      <c r="F7759" s="19"/>
    </row>
    <row r="7760" spans="1:6">
      <c r="A7760" s="1"/>
      <c r="B7760"/>
      <c r="C7760" s="19"/>
      <c r="D7760" s="19"/>
      <c r="E7760" s="19"/>
      <c r="F7760" s="19"/>
    </row>
    <row r="7761" spans="1:6">
      <c r="A7761" s="1"/>
      <c r="B7761"/>
      <c r="C7761" s="19"/>
      <c r="D7761" s="19"/>
      <c r="E7761" s="19"/>
      <c r="F7761" s="19"/>
    </row>
    <row r="7762" spans="1:6">
      <c r="A7762" s="1"/>
      <c r="B7762"/>
      <c r="C7762" s="19"/>
      <c r="D7762" s="19"/>
      <c r="E7762" s="19"/>
      <c r="F7762" s="19"/>
    </row>
    <row r="7763" spans="1:6">
      <c r="A7763" s="1"/>
      <c r="B7763"/>
      <c r="C7763" s="19"/>
      <c r="D7763" s="19"/>
      <c r="E7763" s="19"/>
      <c r="F7763" s="19"/>
    </row>
    <row r="7764" spans="1:6">
      <c r="A7764" s="1"/>
      <c r="B7764"/>
      <c r="C7764" s="19"/>
      <c r="D7764" s="19"/>
      <c r="E7764" s="19"/>
      <c r="F7764" s="19"/>
    </row>
    <row r="7765" spans="1:6">
      <c r="A7765" s="1"/>
      <c r="B7765"/>
      <c r="C7765" s="19"/>
      <c r="D7765" s="19"/>
      <c r="E7765" s="19"/>
      <c r="F7765" s="19"/>
    </row>
    <row r="7766" spans="1:6">
      <c r="A7766" s="1"/>
      <c r="B7766"/>
      <c r="C7766" s="19"/>
      <c r="D7766" s="19"/>
      <c r="E7766" s="19"/>
      <c r="F7766" s="19"/>
    </row>
    <row r="7767" spans="1:6">
      <c r="A7767" s="1"/>
      <c r="B7767"/>
      <c r="C7767" s="19"/>
      <c r="D7767" s="19"/>
      <c r="E7767" s="19"/>
      <c r="F7767" s="19"/>
    </row>
    <row r="7768" spans="1:6">
      <c r="A7768" s="1"/>
      <c r="B7768"/>
      <c r="C7768" s="19"/>
      <c r="D7768" s="19"/>
      <c r="E7768" s="19"/>
      <c r="F7768" s="19"/>
    </row>
    <row r="7769" spans="1:6">
      <c r="A7769" s="1"/>
      <c r="B7769"/>
      <c r="C7769" s="19"/>
      <c r="D7769" s="19"/>
      <c r="E7769" s="19"/>
      <c r="F7769" s="19"/>
    </row>
    <row r="7770" spans="1:6">
      <c r="A7770" s="1"/>
      <c r="B7770"/>
      <c r="C7770" s="19"/>
      <c r="D7770" s="19"/>
      <c r="E7770" s="19"/>
      <c r="F7770" s="19"/>
    </row>
    <row r="7771" spans="1:6">
      <c r="A7771" s="1"/>
      <c r="B7771"/>
      <c r="C7771" s="19"/>
      <c r="D7771" s="19"/>
      <c r="E7771" s="19"/>
      <c r="F7771" s="19"/>
    </row>
    <row r="7772" spans="1:6">
      <c r="A7772" s="1"/>
      <c r="B7772"/>
      <c r="C7772" s="19"/>
      <c r="D7772" s="19"/>
      <c r="E7772" s="19"/>
      <c r="F7772" s="19"/>
    </row>
    <row r="7773" spans="1:6">
      <c r="A7773" s="1"/>
      <c r="B7773"/>
      <c r="C7773" s="19"/>
      <c r="D7773" s="19"/>
      <c r="E7773" s="19"/>
      <c r="F7773" s="19"/>
    </row>
    <row r="7774" spans="1:6">
      <c r="A7774" s="1"/>
      <c r="B7774"/>
      <c r="C7774" s="19"/>
      <c r="D7774" s="19"/>
      <c r="E7774" s="19"/>
      <c r="F7774" s="19"/>
    </row>
    <row r="7775" spans="1:6">
      <c r="A7775" s="1"/>
      <c r="B7775"/>
      <c r="C7775" s="19"/>
      <c r="D7775" s="19"/>
      <c r="E7775" s="19"/>
      <c r="F7775" s="19"/>
    </row>
    <row r="7776" spans="1:6">
      <c r="A7776" s="1"/>
      <c r="B7776"/>
      <c r="C7776" s="19"/>
      <c r="D7776" s="19"/>
      <c r="E7776" s="19"/>
      <c r="F7776" s="19"/>
    </row>
    <row r="7777" spans="1:6">
      <c r="A7777" s="1"/>
      <c r="B7777"/>
      <c r="C7777" s="19"/>
      <c r="D7777" s="19"/>
      <c r="E7777" s="19"/>
      <c r="F7777" s="19"/>
    </row>
    <row r="7778" spans="1:6">
      <c r="A7778" s="1"/>
      <c r="B7778"/>
      <c r="C7778" s="19"/>
      <c r="D7778" s="19"/>
      <c r="E7778" s="19"/>
      <c r="F7778" s="19"/>
    </row>
    <row r="7779" spans="1:6">
      <c r="A7779" s="1"/>
      <c r="B7779"/>
      <c r="C7779" s="19"/>
      <c r="D7779" s="19"/>
      <c r="E7779" s="19"/>
      <c r="F7779" s="19"/>
    </row>
    <row r="7780" spans="1:6">
      <c r="A7780" s="1"/>
      <c r="B7780"/>
      <c r="C7780" s="19"/>
      <c r="D7780" s="19"/>
      <c r="E7780" s="19"/>
      <c r="F7780" s="19"/>
    </row>
    <row r="7781" spans="1:6">
      <c r="A7781" s="1"/>
      <c r="B7781"/>
      <c r="C7781" s="19"/>
      <c r="D7781" s="19"/>
      <c r="E7781" s="19"/>
      <c r="F7781" s="19"/>
    </row>
    <row r="7782" spans="1:6">
      <c r="A7782" s="1"/>
      <c r="B7782"/>
      <c r="C7782" s="19"/>
      <c r="D7782" s="19"/>
      <c r="E7782" s="19"/>
      <c r="F7782" s="19"/>
    </row>
    <row r="7783" spans="1:6">
      <c r="A7783" s="1"/>
      <c r="B7783"/>
      <c r="C7783" s="19"/>
      <c r="D7783" s="19"/>
      <c r="E7783" s="19"/>
      <c r="F7783" s="19"/>
    </row>
    <row r="7784" spans="1:6">
      <c r="A7784" s="1"/>
      <c r="B7784"/>
      <c r="C7784" s="19"/>
      <c r="D7784" s="19"/>
      <c r="E7784" s="19"/>
      <c r="F7784" s="19"/>
    </row>
    <row r="7785" spans="1:6">
      <c r="A7785" s="1"/>
      <c r="B7785"/>
      <c r="C7785" s="19"/>
      <c r="D7785" s="19"/>
      <c r="E7785" s="19"/>
      <c r="F7785" s="19"/>
    </row>
    <row r="7786" spans="1:6">
      <c r="A7786" s="1"/>
      <c r="B7786"/>
      <c r="C7786" s="19"/>
      <c r="D7786" s="19"/>
      <c r="E7786" s="19"/>
      <c r="F7786" s="19"/>
    </row>
    <row r="7787" spans="1:6">
      <c r="A7787" s="1"/>
      <c r="B7787"/>
      <c r="C7787" s="19"/>
      <c r="D7787" s="19"/>
      <c r="E7787" s="19"/>
      <c r="F7787" s="19"/>
    </row>
    <row r="7788" spans="1:6">
      <c r="A7788" s="1"/>
      <c r="B7788"/>
      <c r="C7788" s="19"/>
      <c r="D7788" s="19"/>
      <c r="E7788" s="19"/>
      <c r="F7788" s="19"/>
    </row>
    <row r="7789" spans="1:6">
      <c r="A7789" s="1"/>
      <c r="B7789"/>
      <c r="C7789" s="19"/>
      <c r="D7789" s="19"/>
      <c r="E7789" s="19"/>
      <c r="F7789" s="19"/>
    </row>
    <row r="7790" spans="1:6">
      <c r="A7790" s="1"/>
      <c r="B7790"/>
      <c r="C7790" s="19"/>
      <c r="D7790" s="19"/>
      <c r="E7790" s="19"/>
      <c r="F7790" s="19"/>
    </row>
    <row r="7791" spans="1:6">
      <c r="A7791" s="1"/>
      <c r="B7791"/>
      <c r="C7791" s="19"/>
      <c r="D7791" s="19"/>
      <c r="E7791" s="19"/>
      <c r="F7791" s="19"/>
    </row>
    <row r="7792" spans="1:6">
      <c r="A7792" s="1"/>
      <c r="B7792"/>
      <c r="C7792" s="19"/>
      <c r="D7792" s="19"/>
      <c r="E7792" s="19"/>
      <c r="F7792" s="19"/>
    </row>
    <row r="7793" spans="1:6">
      <c r="A7793" s="1"/>
      <c r="B7793"/>
      <c r="C7793" s="19"/>
      <c r="D7793" s="19"/>
      <c r="E7793" s="19"/>
      <c r="F7793" s="19"/>
    </row>
    <row r="7794" spans="1:6">
      <c r="A7794" s="1"/>
      <c r="B7794"/>
      <c r="C7794" s="19"/>
      <c r="D7794" s="19"/>
      <c r="E7794" s="19"/>
      <c r="F7794" s="19"/>
    </row>
    <row r="7795" spans="1:6">
      <c r="A7795" s="1"/>
      <c r="B7795"/>
      <c r="C7795" s="19"/>
      <c r="D7795" s="19"/>
      <c r="E7795" s="19"/>
      <c r="F7795" s="19"/>
    </row>
    <row r="7796" spans="1:6">
      <c r="A7796" s="1"/>
      <c r="B7796"/>
      <c r="C7796" s="19"/>
      <c r="D7796" s="19"/>
      <c r="E7796" s="19"/>
      <c r="F7796" s="19"/>
    </row>
    <row r="7797" spans="1:6">
      <c r="A7797" s="1"/>
      <c r="B7797"/>
      <c r="C7797" s="19"/>
      <c r="D7797" s="19"/>
      <c r="E7797" s="19"/>
      <c r="F7797" s="19"/>
    </row>
    <row r="7798" spans="1:6">
      <c r="A7798" s="1"/>
      <c r="B7798"/>
      <c r="C7798" s="19"/>
      <c r="D7798" s="19"/>
      <c r="E7798" s="19"/>
      <c r="F7798" s="19"/>
    </row>
    <row r="7799" spans="1:6">
      <c r="A7799" s="1"/>
      <c r="B7799"/>
      <c r="C7799" s="19"/>
      <c r="D7799" s="19"/>
      <c r="E7799" s="19"/>
      <c r="F7799" s="19"/>
    </row>
    <row r="7800" spans="1:6">
      <c r="A7800" s="1"/>
      <c r="B7800"/>
      <c r="C7800" s="19"/>
      <c r="D7800" s="19"/>
      <c r="E7800" s="19"/>
      <c r="F7800" s="19"/>
    </row>
    <row r="7801" spans="1:6">
      <c r="A7801" s="1"/>
      <c r="B7801"/>
      <c r="C7801" s="19"/>
      <c r="D7801" s="19"/>
      <c r="E7801" s="19"/>
      <c r="F7801" s="19"/>
    </row>
    <row r="7802" spans="1:6">
      <c r="A7802" s="1"/>
      <c r="B7802"/>
      <c r="C7802" s="19"/>
      <c r="D7802" s="19"/>
      <c r="E7802" s="19"/>
      <c r="F7802" s="19"/>
    </row>
    <row r="7803" spans="1:6">
      <c r="A7803" s="1"/>
      <c r="B7803"/>
      <c r="C7803" s="19"/>
      <c r="D7803" s="19"/>
      <c r="E7803" s="19"/>
      <c r="F7803" s="19"/>
    </row>
    <row r="7804" spans="1:6">
      <c r="A7804" s="1"/>
      <c r="B7804"/>
      <c r="C7804" s="19"/>
      <c r="D7804" s="19"/>
      <c r="E7804" s="19"/>
      <c r="F7804" s="19"/>
    </row>
    <row r="7805" spans="1:6">
      <c r="A7805" s="1"/>
      <c r="B7805"/>
      <c r="C7805" s="19"/>
      <c r="D7805" s="19"/>
      <c r="E7805" s="19"/>
      <c r="F7805" s="19"/>
    </row>
    <row r="7806" spans="1:6">
      <c r="A7806" s="1"/>
      <c r="B7806"/>
      <c r="C7806" s="19"/>
      <c r="D7806" s="19"/>
      <c r="E7806" s="19"/>
      <c r="F7806" s="19"/>
    </row>
    <row r="7807" spans="1:6">
      <c r="A7807" s="1"/>
      <c r="B7807"/>
      <c r="C7807" s="19"/>
      <c r="D7807" s="19"/>
      <c r="E7807" s="19"/>
      <c r="F7807" s="19"/>
    </row>
    <row r="7808" spans="1:6">
      <c r="A7808" s="1"/>
      <c r="B7808"/>
      <c r="C7808" s="19"/>
      <c r="D7808" s="19"/>
      <c r="E7808" s="19"/>
      <c r="F7808" s="19"/>
    </row>
    <row r="7809" spans="1:6">
      <c r="A7809" s="1"/>
      <c r="B7809"/>
      <c r="C7809" s="19"/>
      <c r="D7809" s="19"/>
      <c r="E7809" s="19"/>
      <c r="F7809" s="19"/>
    </row>
    <row r="7810" spans="1:6">
      <c r="A7810" s="1"/>
      <c r="B7810"/>
      <c r="C7810" s="19"/>
      <c r="D7810" s="19"/>
      <c r="E7810" s="19"/>
      <c r="F7810" s="19"/>
    </row>
    <row r="7811" spans="1:6">
      <c r="A7811" s="1"/>
      <c r="B7811"/>
      <c r="C7811" s="19"/>
      <c r="D7811" s="19"/>
      <c r="E7811" s="19"/>
      <c r="F7811" s="19"/>
    </row>
    <row r="7812" spans="1:6">
      <c r="A7812" s="1"/>
      <c r="B7812"/>
      <c r="C7812" s="19"/>
      <c r="D7812" s="19"/>
      <c r="E7812" s="19"/>
      <c r="F7812" s="19"/>
    </row>
    <row r="7813" spans="1:6">
      <c r="A7813" s="1"/>
      <c r="B7813"/>
      <c r="C7813" s="19"/>
      <c r="D7813" s="19"/>
      <c r="E7813" s="19"/>
      <c r="F7813" s="19"/>
    </row>
    <row r="7814" spans="1:6">
      <c r="A7814" s="1"/>
      <c r="B7814"/>
      <c r="C7814" s="19"/>
      <c r="D7814" s="19"/>
      <c r="E7814" s="19"/>
      <c r="F7814" s="19"/>
    </row>
    <row r="7815" spans="1:6">
      <c r="A7815" s="1"/>
      <c r="B7815"/>
      <c r="C7815" s="19"/>
      <c r="D7815" s="19"/>
      <c r="E7815" s="19"/>
      <c r="F7815" s="19"/>
    </row>
    <row r="7816" spans="1:6">
      <c r="A7816" s="1"/>
      <c r="B7816"/>
      <c r="C7816" s="19"/>
      <c r="D7816" s="19"/>
      <c r="E7816" s="19"/>
      <c r="F7816" s="19"/>
    </row>
    <row r="7817" spans="1:6">
      <c r="A7817" s="1"/>
      <c r="B7817"/>
      <c r="C7817" s="19"/>
      <c r="D7817" s="19"/>
      <c r="E7817" s="19"/>
      <c r="F7817" s="19"/>
    </row>
    <row r="7818" spans="1:6">
      <c r="A7818" s="1"/>
      <c r="B7818"/>
      <c r="C7818" s="19"/>
      <c r="D7818" s="19"/>
      <c r="E7818" s="19"/>
      <c r="F7818" s="19"/>
    </row>
    <row r="7819" spans="1:6">
      <c r="A7819" s="1"/>
      <c r="B7819"/>
      <c r="C7819" s="19"/>
      <c r="D7819" s="19"/>
      <c r="E7819" s="19"/>
      <c r="F7819" s="19"/>
    </row>
    <row r="7820" spans="1:6">
      <c r="A7820" s="1"/>
      <c r="B7820"/>
      <c r="C7820" s="19"/>
      <c r="D7820" s="19"/>
      <c r="E7820" s="19"/>
      <c r="F7820" s="19"/>
    </row>
    <row r="7821" spans="1:6">
      <c r="A7821" s="1"/>
      <c r="B7821"/>
      <c r="C7821" s="19"/>
      <c r="D7821" s="19"/>
      <c r="E7821" s="19"/>
      <c r="F7821" s="19"/>
    </row>
    <row r="7822" spans="1:6">
      <c r="A7822" s="1"/>
      <c r="B7822"/>
      <c r="C7822" s="19"/>
      <c r="D7822" s="19"/>
      <c r="E7822" s="19"/>
      <c r="F7822" s="19"/>
    </row>
    <row r="7823" spans="1:6">
      <c r="A7823" s="1"/>
      <c r="B7823"/>
      <c r="C7823" s="19"/>
      <c r="D7823" s="19"/>
      <c r="E7823" s="19"/>
      <c r="F7823" s="19"/>
    </row>
    <row r="7824" spans="1:6">
      <c r="A7824" s="1"/>
      <c r="B7824"/>
      <c r="C7824" s="19"/>
      <c r="D7824" s="19"/>
      <c r="E7824" s="19"/>
      <c r="F7824" s="19"/>
    </row>
    <row r="7825" spans="1:6">
      <c r="A7825" s="1"/>
      <c r="B7825"/>
      <c r="C7825" s="19"/>
      <c r="D7825" s="19"/>
      <c r="E7825" s="19"/>
      <c r="F7825" s="19"/>
    </row>
    <row r="7826" spans="1:6">
      <c r="A7826" s="1"/>
      <c r="B7826"/>
      <c r="C7826" s="19"/>
      <c r="D7826" s="19"/>
      <c r="E7826" s="19"/>
      <c r="F7826" s="19"/>
    </row>
    <row r="7827" spans="1:6">
      <c r="A7827" s="1"/>
      <c r="B7827"/>
      <c r="C7827" s="19"/>
      <c r="D7827" s="19"/>
      <c r="E7827" s="19"/>
      <c r="F7827" s="19"/>
    </row>
    <row r="7828" spans="1:6">
      <c r="A7828" s="1"/>
      <c r="B7828"/>
      <c r="C7828" s="19"/>
      <c r="D7828" s="19"/>
      <c r="E7828" s="19"/>
      <c r="F7828" s="19"/>
    </row>
    <row r="7829" spans="1:6">
      <c r="A7829" s="1"/>
      <c r="B7829"/>
      <c r="C7829" s="19"/>
      <c r="D7829" s="19"/>
      <c r="E7829" s="19"/>
      <c r="F7829" s="19"/>
    </row>
    <row r="7830" spans="1:6">
      <c r="A7830" s="1"/>
      <c r="B7830"/>
      <c r="C7830" s="19"/>
      <c r="D7830" s="19"/>
      <c r="E7830" s="19"/>
      <c r="F7830" s="19"/>
    </row>
    <row r="7831" spans="1:6">
      <c r="A7831" s="1"/>
      <c r="B7831"/>
      <c r="C7831" s="19"/>
      <c r="D7831" s="19"/>
      <c r="E7831" s="19"/>
      <c r="F7831" s="19"/>
    </row>
    <row r="7832" spans="1:6">
      <c r="A7832" s="1"/>
      <c r="B7832"/>
      <c r="C7832" s="19"/>
      <c r="D7832" s="19"/>
      <c r="E7832" s="19"/>
      <c r="F7832" s="19"/>
    </row>
    <row r="7833" spans="1:6">
      <c r="A7833" s="1"/>
      <c r="B7833"/>
      <c r="C7833" s="19"/>
      <c r="D7833" s="19"/>
      <c r="E7833" s="19"/>
      <c r="F7833" s="19"/>
    </row>
    <row r="7834" spans="1:6">
      <c r="A7834" s="1"/>
      <c r="B7834"/>
      <c r="C7834" s="19"/>
      <c r="D7834" s="19"/>
      <c r="E7834" s="19"/>
      <c r="F7834" s="19"/>
    </row>
    <row r="7835" spans="1:6">
      <c r="A7835" s="1"/>
      <c r="B7835"/>
      <c r="C7835" s="19"/>
      <c r="D7835" s="19"/>
      <c r="E7835" s="19"/>
      <c r="F7835" s="19"/>
    </row>
    <row r="7836" spans="1:6">
      <c r="A7836" s="1"/>
      <c r="B7836"/>
      <c r="C7836" s="19"/>
      <c r="D7836" s="19"/>
      <c r="E7836" s="19"/>
      <c r="F7836" s="19"/>
    </row>
    <row r="7837" spans="1:6">
      <c r="A7837" s="1"/>
      <c r="B7837"/>
      <c r="C7837" s="19"/>
      <c r="D7837" s="19"/>
      <c r="E7837" s="19"/>
      <c r="F7837" s="19"/>
    </row>
    <row r="7838" spans="1:6">
      <c r="A7838" s="1"/>
      <c r="B7838"/>
      <c r="C7838" s="19"/>
      <c r="D7838" s="19"/>
      <c r="E7838" s="19"/>
      <c r="F7838" s="19"/>
    </row>
    <row r="7839" spans="1:6">
      <c r="A7839" s="1"/>
      <c r="B7839"/>
      <c r="C7839" s="19"/>
      <c r="D7839" s="19"/>
      <c r="E7839" s="19"/>
      <c r="F7839" s="19"/>
    </row>
    <row r="7840" spans="1:6">
      <c r="A7840" s="1"/>
      <c r="B7840"/>
      <c r="C7840" s="19"/>
      <c r="D7840" s="19"/>
      <c r="E7840" s="19"/>
      <c r="F7840" s="19"/>
    </row>
    <row r="7841" spans="1:6">
      <c r="A7841" s="1"/>
      <c r="B7841"/>
      <c r="C7841" s="19"/>
      <c r="D7841" s="19"/>
      <c r="E7841" s="19"/>
      <c r="F7841" s="19"/>
    </row>
    <row r="7842" spans="1:6">
      <c r="A7842" s="1"/>
      <c r="B7842"/>
      <c r="C7842" s="19"/>
      <c r="D7842" s="19"/>
      <c r="E7842" s="19"/>
      <c r="F7842" s="19"/>
    </row>
    <row r="7843" spans="1:6">
      <c r="A7843" s="1"/>
      <c r="B7843"/>
      <c r="C7843" s="19"/>
      <c r="D7843" s="19"/>
      <c r="E7843" s="19"/>
      <c r="F7843" s="19"/>
    </row>
    <row r="7844" spans="1:6">
      <c r="A7844" s="1"/>
      <c r="B7844"/>
      <c r="C7844" s="19"/>
      <c r="D7844" s="19"/>
      <c r="E7844" s="19"/>
      <c r="F7844" s="19"/>
    </row>
    <row r="7845" spans="1:6">
      <c r="A7845" s="1"/>
      <c r="B7845"/>
      <c r="C7845" s="19"/>
      <c r="D7845" s="19"/>
      <c r="E7845" s="19"/>
      <c r="F7845" s="19"/>
    </row>
    <row r="7846" spans="1:6">
      <c r="A7846" s="1"/>
      <c r="B7846"/>
      <c r="C7846" s="19"/>
      <c r="D7846" s="19"/>
      <c r="E7846" s="19"/>
      <c r="F7846" s="19"/>
    </row>
    <row r="7847" spans="1:6">
      <c r="A7847" s="1"/>
      <c r="B7847"/>
      <c r="C7847" s="19"/>
      <c r="D7847" s="19"/>
      <c r="E7847" s="19"/>
      <c r="F7847" s="19"/>
    </row>
    <row r="7848" spans="1:6">
      <c r="A7848" s="1"/>
      <c r="B7848"/>
      <c r="C7848" s="19"/>
      <c r="D7848" s="19"/>
      <c r="E7848" s="19"/>
      <c r="F7848" s="19"/>
    </row>
    <row r="7849" spans="1:6">
      <c r="A7849" s="1"/>
      <c r="B7849"/>
      <c r="C7849" s="19"/>
      <c r="D7849" s="19"/>
      <c r="E7849" s="19"/>
      <c r="F7849" s="19"/>
    </row>
    <row r="7850" spans="1:6">
      <c r="A7850" s="1"/>
      <c r="B7850"/>
      <c r="C7850" s="19"/>
      <c r="D7850" s="19"/>
      <c r="E7850" s="19"/>
      <c r="F7850" s="19"/>
    </row>
    <row r="7851" spans="1:6">
      <c r="A7851" s="1"/>
      <c r="B7851"/>
      <c r="C7851" s="19"/>
      <c r="D7851" s="19"/>
      <c r="E7851" s="19"/>
      <c r="F7851" s="19"/>
    </row>
    <row r="7852" spans="1:6">
      <c r="A7852" s="1"/>
      <c r="B7852"/>
      <c r="C7852" s="19"/>
      <c r="D7852" s="19"/>
      <c r="E7852" s="19"/>
      <c r="F7852" s="19"/>
    </row>
    <row r="7853" spans="1:6">
      <c r="A7853" s="1"/>
      <c r="B7853"/>
      <c r="C7853" s="19"/>
      <c r="D7853" s="19"/>
      <c r="E7853" s="19"/>
      <c r="F7853" s="19"/>
    </row>
    <row r="7854" spans="1:6">
      <c r="A7854" s="1"/>
      <c r="B7854"/>
      <c r="C7854" s="19"/>
      <c r="D7854" s="19"/>
      <c r="E7854" s="19"/>
      <c r="F7854" s="19"/>
    </row>
    <row r="7855" spans="1:6">
      <c r="A7855" s="1"/>
      <c r="B7855"/>
      <c r="C7855" s="19"/>
      <c r="D7855" s="19"/>
      <c r="E7855" s="19"/>
      <c r="F7855" s="19"/>
    </row>
    <row r="7856" spans="1:6">
      <c r="A7856" s="1"/>
      <c r="B7856"/>
      <c r="C7856" s="19"/>
      <c r="D7856" s="19"/>
      <c r="E7856" s="19"/>
      <c r="F7856" s="19"/>
    </row>
    <row r="7857" spans="1:6">
      <c r="A7857" s="1"/>
      <c r="B7857"/>
      <c r="C7857" s="19"/>
      <c r="D7857" s="19"/>
      <c r="E7857" s="19"/>
      <c r="F7857" s="19"/>
    </row>
    <row r="7858" spans="1:6">
      <c r="A7858" s="1"/>
      <c r="B7858"/>
      <c r="C7858" s="19"/>
      <c r="D7858" s="19"/>
      <c r="E7858" s="19"/>
      <c r="F7858" s="19"/>
    </row>
    <row r="7859" spans="1:6">
      <c r="A7859" s="1"/>
      <c r="B7859"/>
      <c r="C7859" s="19"/>
      <c r="D7859" s="19"/>
      <c r="E7859" s="19"/>
      <c r="F7859" s="19"/>
    </row>
    <row r="7860" spans="1:6">
      <c r="A7860" s="1"/>
      <c r="B7860"/>
      <c r="C7860" s="19"/>
      <c r="D7860" s="19"/>
      <c r="E7860" s="19"/>
      <c r="F7860" s="19"/>
    </row>
    <row r="7861" spans="1:6">
      <c r="A7861" s="1"/>
      <c r="B7861"/>
      <c r="C7861" s="19"/>
      <c r="D7861" s="19"/>
      <c r="E7861" s="19"/>
      <c r="F7861" s="19"/>
    </row>
    <row r="7862" spans="1:6">
      <c r="A7862" s="1"/>
      <c r="B7862"/>
      <c r="C7862" s="19"/>
      <c r="D7862" s="19"/>
      <c r="E7862" s="19"/>
      <c r="F7862" s="19"/>
    </row>
    <row r="7863" spans="1:6">
      <c r="A7863" s="1"/>
      <c r="B7863"/>
      <c r="C7863" s="19"/>
      <c r="D7863" s="19"/>
      <c r="E7863" s="19"/>
      <c r="F7863" s="19"/>
    </row>
    <row r="7864" spans="1:6">
      <c r="A7864" s="1"/>
      <c r="B7864"/>
      <c r="C7864" s="19"/>
      <c r="D7864" s="19"/>
      <c r="E7864" s="19"/>
      <c r="F7864" s="19"/>
    </row>
    <row r="7865" spans="1:6">
      <c r="A7865" s="1"/>
      <c r="B7865"/>
      <c r="C7865" s="19"/>
      <c r="D7865" s="19"/>
      <c r="E7865" s="19"/>
      <c r="F7865" s="19"/>
    </row>
    <row r="7866" spans="1:6">
      <c r="A7866" s="1"/>
      <c r="B7866"/>
      <c r="C7866" s="19"/>
      <c r="D7866" s="19"/>
      <c r="E7866" s="19"/>
      <c r="F7866" s="19"/>
    </row>
    <row r="7867" spans="1:6">
      <c r="A7867" s="1"/>
      <c r="B7867"/>
      <c r="C7867" s="19"/>
      <c r="D7867" s="19"/>
      <c r="E7867" s="19"/>
      <c r="F7867" s="19"/>
    </row>
    <row r="7868" spans="1:6">
      <c r="A7868" s="1"/>
      <c r="B7868"/>
      <c r="C7868" s="19"/>
      <c r="D7868" s="19"/>
      <c r="E7868" s="19"/>
      <c r="F7868" s="19"/>
    </row>
    <row r="7869" spans="1:6">
      <c r="A7869" s="1"/>
      <c r="B7869"/>
      <c r="C7869" s="19"/>
      <c r="D7869" s="19"/>
      <c r="E7869" s="19"/>
      <c r="F7869" s="19"/>
    </row>
    <row r="7870" spans="1:6">
      <c r="A7870" s="1"/>
      <c r="B7870"/>
      <c r="C7870" s="19"/>
      <c r="D7870" s="19"/>
      <c r="E7870" s="19"/>
      <c r="F7870" s="19"/>
    </row>
    <row r="7871" spans="1:6">
      <c r="A7871" s="1"/>
      <c r="B7871"/>
      <c r="C7871" s="19"/>
      <c r="D7871" s="19"/>
      <c r="E7871" s="19"/>
      <c r="F7871" s="19"/>
    </row>
    <row r="7872" spans="1:6">
      <c r="A7872" s="1"/>
      <c r="B7872"/>
      <c r="C7872" s="19"/>
      <c r="D7872" s="19"/>
      <c r="E7872" s="19"/>
      <c r="F7872" s="19"/>
    </row>
    <row r="7873" spans="1:6">
      <c r="A7873" s="1"/>
      <c r="B7873"/>
      <c r="C7873" s="19"/>
      <c r="D7873" s="19"/>
      <c r="E7873" s="19"/>
      <c r="F7873" s="19"/>
    </row>
    <row r="7874" spans="1:6">
      <c r="A7874" s="1"/>
      <c r="B7874"/>
      <c r="C7874" s="19"/>
      <c r="D7874" s="19"/>
      <c r="E7874" s="19"/>
      <c r="F7874" s="19"/>
    </row>
    <row r="7875" spans="1:6">
      <c r="A7875" s="1"/>
      <c r="B7875"/>
      <c r="C7875" s="19"/>
      <c r="D7875" s="19"/>
      <c r="E7875" s="19"/>
      <c r="F7875" s="19"/>
    </row>
    <row r="7876" spans="1:6">
      <c r="A7876" s="1"/>
      <c r="B7876"/>
      <c r="C7876" s="19"/>
      <c r="D7876" s="19"/>
      <c r="E7876" s="19"/>
      <c r="F7876" s="19"/>
    </row>
    <row r="7877" spans="1:6">
      <c r="A7877" s="1"/>
      <c r="B7877"/>
      <c r="C7877" s="19"/>
      <c r="D7877" s="19"/>
      <c r="E7877" s="19"/>
      <c r="F7877" s="19"/>
    </row>
    <row r="7878" spans="1:6">
      <c r="A7878" s="1"/>
      <c r="B7878"/>
      <c r="C7878" s="19"/>
      <c r="D7878" s="19"/>
      <c r="E7878" s="19"/>
      <c r="F7878" s="19"/>
    </row>
    <row r="7879" spans="1:6">
      <c r="A7879" s="1"/>
      <c r="B7879"/>
      <c r="C7879" s="19"/>
      <c r="D7879" s="19"/>
      <c r="E7879" s="19"/>
      <c r="F7879" s="19"/>
    </row>
    <row r="7880" spans="1:6">
      <c r="A7880" s="1"/>
      <c r="B7880"/>
      <c r="C7880" s="19"/>
      <c r="D7880" s="19"/>
      <c r="E7880" s="19"/>
      <c r="F7880" s="19"/>
    </row>
    <row r="7881" spans="1:6">
      <c r="A7881" s="1"/>
      <c r="B7881"/>
      <c r="C7881" s="19"/>
      <c r="D7881" s="19"/>
      <c r="E7881" s="19"/>
      <c r="F7881" s="19"/>
    </row>
    <row r="7882" spans="1:6">
      <c r="A7882" s="1"/>
      <c r="B7882"/>
      <c r="C7882" s="19"/>
      <c r="D7882" s="19"/>
      <c r="E7882" s="19"/>
      <c r="F7882" s="19"/>
    </row>
    <row r="7883" spans="1:6">
      <c r="A7883" s="1"/>
      <c r="B7883"/>
      <c r="C7883" s="19"/>
      <c r="D7883" s="19"/>
      <c r="E7883" s="19"/>
      <c r="F7883" s="19"/>
    </row>
    <row r="7884" spans="1:6">
      <c r="A7884" s="1"/>
      <c r="B7884"/>
      <c r="C7884" s="19"/>
      <c r="D7884" s="19"/>
      <c r="E7884" s="19"/>
      <c r="F7884" s="19"/>
    </row>
    <row r="7885" spans="1:6">
      <c r="A7885" s="1"/>
      <c r="B7885"/>
      <c r="C7885" s="19"/>
      <c r="D7885" s="19"/>
      <c r="E7885" s="19"/>
      <c r="F7885" s="19"/>
    </row>
    <row r="7886" spans="1:6">
      <c r="A7886" s="1"/>
      <c r="B7886"/>
      <c r="C7886" s="19"/>
      <c r="D7886" s="19"/>
      <c r="E7886" s="19"/>
      <c r="F7886" s="19"/>
    </row>
    <row r="7887" spans="1:6">
      <c r="A7887" s="1"/>
      <c r="B7887"/>
      <c r="C7887" s="19"/>
      <c r="D7887" s="19"/>
      <c r="E7887" s="19"/>
      <c r="F7887" s="19"/>
    </row>
    <row r="7888" spans="1:6">
      <c r="A7888" s="1"/>
      <c r="B7888"/>
      <c r="C7888" s="19"/>
      <c r="D7888" s="19"/>
      <c r="E7888" s="19"/>
      <c r="F7888" s="19"/>
    </row>
    <row r="7889" spans="1:6">
      <c r="A7889" s="1"/>
      <c r="B7889"/>
      <c r="C7889" s="19"/>
      <c r="D7889" s="19"/>
      <c r="E7889" s="19"/>
      <c r="F7889" s="19"/>
    </row>
    <row r="7890" spans="1:6">
      <c r="A7890" s="1"/>
      <c r="B7890"/>
      <c r="C7890" s="19"/>
      <c r="D7890" s="19"/>
      <c r="E7890" s="19"/>
      <c r="F7890" s="19"/>
    </row>
    <row r="7891" spans="1:6">
      <c r="A7891" s="1"/>
      <c r="B7891"/>
      <c r="C7891" s="19"/>
      <c r="D7891" s="19"/>
      <c r="E7891" s="19"/>
      <c r="F7891" s="19"/>
    </row>
    <row r="7892" spans="1:6">
      <c r="A7892" s="1"/>
      <c r="B7892"/>
      <c r="C7892" s="19"/>
      <c r="D7892" s="19"/>
      <c r="E7892" s="19"/>
      <c r="F7892" s="19"/>
    </row>
    <row r="7893" spans="1:6">
      <c r="A7893" s="1"/>
      <c r="B7893"/>
      <c r="C7893" s="19"/>
      <c r="D7893" s="19"/>
      <c r="E7893" s="19"/>
      <c r="F7893" s="19"/>
    </row>
    <row r="7894" spans="1:6">
      <c r="A7894" s="1"/>
      <c r="B7894"/>
      <c r="C7894" s="19"/>
      <c r="D7894" s="19"/>
      <c r="E7894" s="19"/>
      <c r="F7894" s="19"/>
    </row>
    <row r="7895" spans="1:6">
      <c r="A7895" s="1"/>
      <c r="B7895"/>
      <c r="C7895" s="19"/>
      <c r="D7895" s="19"/>
      <c r="E7895" s="19"/>
      <c r="F7895" s="19"/>
    </row>
    <row r="7896" spans="1:6">
      <c r="A7896" s="1"/>
      <c r="B7896"/>
      <c r="C7896" s="19"/>
      <c r="D7896" s="19"/>
      <c r="E7896" s="19"/>
      <c r="F7896" s="19"/>
    </row>
    <row r="7897" spans="1:6">
      <c r="A7897" s="1"/>
      <c r="B7897"/>
      <c r="C7897" s="19"/>
      <c r="D7897" s="19"/>
      <c r="E7897" s="19"/>
      <c r="F7897" s="19"/>
    </row>
    <row r="7898" spans="1:6">
      <c r="A7898" s="1"/>
      <c r="B7898"/>
      <c r="C7898" s="19"/>
      <c r="D7898" s="19"/>
      <c r="E7898" s="19"/>
      <c r="F7898" s="19"/>
    </row>
    <row r="7899" spans="1:6">
      <c r="A7899" s="1"/>
      <c r="B7899"/>
      <c r="C7899" s="19"/>
      <c r="D7899" s="19"/>
      <c r="E7899" s="19"/>
      <c r="F7899" s="19"/>
    </row>
    <row r="7900" spans="1:6">
      <c r="A7900" s="1"/>
      <c r="B7900"/>
      <c r="C7900" s="19"/>
      <c r="D7900" s="19"/>
      <c r="E7900" s="19"/>
      <c r="F7900" s="19"/>
    </row>
    <row r="7901" spans="1:6">
      <c r="A7901" s="1"/>
      <c r="B7901"/>
      <c r="C7901" s="19"/>
      <c r="D7901" s="19"/>
      <c r="E7901" s="19"/>
      <c r="F7901" s="19"/>
    </row>
    <row r="7902" spans="1:6">
      <c r="A7902" s="1"/>
      <c r="B7902"/>
      <c r="C7902" s="19"/>
      <c r="D7902" s="19"/>
      <c r="E7902" s="19"/>
      <c r="F7902" s="19"/>
    </row>
    <row r="7903" spans="1:6">
      <c r="A7903" s="1"/>
      <c r="B7903"/>
      <c r="C7903" s="19"/>
      <c r="D7903" s="19"/>
      <c r="E7903" s="19"/>
      <c r="F7903" s="19"/>
    </row>
    <row r="7904" spans="1:6">
      <c r="A7904" s="1"/>
      <c r="B7904"/>
      <c r="C7904" s="19"/>
      <c r="D7904" s="19"/>
      <c r="E7904" s="19"/>
      <c r="F7904" s="19"/>
    </row>
    <row r="7905" spans="1:6">
      <c r="A7905" s="1"/>
      <c r="B7905"/>
      <c r="C7905" s="19"/>
      <c r="D7905" s="19"/>
      <c r="E7905" s="19"/>
      <c r="F7905" s="19"/>
    </row>
    <row r="7906" spans="1:6">
      <c r="A7906" s="1"/>
      <c r="B7906"/>
      <c r="C7906" s="19"/>
      <c r="D7906" s="19"/>
      <c r="E7906" s="19"/>
      <c r="F7906" s="19"/>
    </row>
    <row r="7907" spans="1:6">
      <c r="A7907" s="1"/>
      <c r="B7907"/>
      <c r="C7907" s="19"/>
      <c r="D7907" s="19"/>
      <c r="E7907" s="19"/>
      <c r="F7907" s="19"/>
    </row>
    <row r="7908" spans="1:6">
      <c r="A7908" s="1"/>
      <c r="B7908"/>
      <c r="C7908" s="19"/>
      <c r="D7908" s="19"/>
      <c r="E7908" s="19"/>
      <c r="F7908" s="19"/>
    </row>
    <row r="7909" spans="1:6">
      <c r="A7909" s="1"/>
      <c r="B7909"/>
      <c r="C7909" s="19"/>
      <c r="D7909" s="19"/>
      <c r="E7909" s="19"/>
      <c r="F7909" s="19"/>
    </row>
    <row r="7910" spans="1:6">
      <c r="A7910" s="1"/>
      <c r="B7910"/>
      <c r="C7910" s="19"/>
      <c r="D7910" s="19"/>
      <c r="E7910" s="19"/>
      <c r="F7910" s="19"/>
    </row>
    <row r="7911" spans="1:6">
      <c r="A7911" s="1"/>
      <c r="B7911"/>
      <c r="C7911" s="19"/>
      <c r="D7911" s="19"/>
      <c r="E7911" s="19"/>
      <c r="F7911" s="19"/>
    </row>
    <row r="7912" spans="1:6">
      <c r="A7912" s="1"/>
      <c r="B7912"/>
      <c r="C7912" s="19"/>
      <c r="D7912" s="19"/>
      <c r="E7912" s="19"/>
      <c r="F7912" s="19"/>
    </row>
    <row r="7913" spans="1:6">
      <c r="A7913" s="1"/>
      <c r="B7913"/>
      <c r="C7913" s="19"/>
      <c r="D7913" s="19"/>
      <c r="E7913" s="19"/>
      <c r="F7913" s="19"/>
    </row>
    <row r="7914" spans="1:6">
      <c r="A7914" s="1"/>
      <c r="B7914"/>
      <c r="C7914" s="19"/>
      <c r="D7914" s="19"/>
      <c r="E7914" s="19"/>
      <c r="F7914" s="19"/>
    </row>
    <row r="7915" spans="1:6">
      <c r="A7915" s="1"/>
      <c r="B7915"/>
      <c r="C7915" s="19"/>
      <c r="D7915" s="19"/>
      <c r="E7915" s="19"/>
      <c r="F7915" s="19"/>
    </row>
    <row r="7916" spans="1:6">
      <c r="A7916" s="1"/>
      <c r="B7916"/>
      <c r="C7916" s="19"/>
      <c r="D7916" s="19"/>
      <c r="E7916" s="19"/>
      <c r="F7916" s="19"/>
    </row>
    <row r="7917" spans="1:6">
      <c r="A7917" s="1"/>
      <c r="B7917"/>
      <c r="C7917" s="19"/>
      <c r="D7917" s="19"/>
      <c r="E7917" s="19"/>
      <c r="F7917" s="19"/>
    </row>
    <row r="7918" spans="1:6">
      <c r="A7918" s="1"/>
      <c r="B7918"/>
      <c r="C7918" s="19"/>
      <c r="D7918" s="19"/>
      <c r="E7918" s="19"/>
      <c r="F7918" s="19"/>
    </row>
    <row r="7919" spans="1:6">
      <c r="A7919" s="1"/>
      <c r="B7919"/>
      <c r="C7919" s="19"/>
      <c r="D7919" s="19"/>
      <c r="E7919" s="19"/>
      <c r="F7919" s="19"/>
    </row>
    <row r="7920" spans="1:6">
      <c r="A7920" s="1"/>
      <c r="B7920"/>
      <c r="C7920" s="19"/>
      <c r="D7920" s="19"/>
      <c r="E7920" s="19"/>
      <c r="F7920" s="19"/>
    </row>
    <row r="7921" spans="1:6">
      <c r="A7921" s="1"/>
      <c r="B7921"/>
      <c r="C7921" s="19"/>
      <c r="D7921" s="19"/>
      <c r="E7921" s="19"/>
      <c r="F7921" s="19"/>
    </row>
    <row r="7922" spans="1:6">
      <c r="A7922" s="1"/>
      <c r="B7922"/>
      <c r="C7922" s="19"/>
      <c r="D7922" s="19"/>
      <c r="E7922" s="19"/>
      <c r="F7922" s="19"/>
    </row>
    <row r="7923" spans="1:6">
      <c r="A7923" s="1"/>
      <c r="B7923"/>
      <c r="C7923" s="19"/>
      <c r="D7923" s="19"/>
      <c r="E7923" s="19"/>
      <c r="F7923" s="19"/>
    </row>
    <row r="7924" spans="1:6">
      <c r="A7924" s="1"/>
      <c r="B7924"/>
      <c r="C7924" s="19"/>
      <c r="D7924" s="19"/>
      <c r="E7924" s="19"/>
      <c r="F7924" s="19"/>
    </row>
    <row r="7925" spans="1:6">
      <c r="A7925" s="1"/>
      <c r="B7925"/>
      <c r="C7925" s="19"/>
      <c r="D7925" s="19"/>
      <c r="E7925" s="19"/>
      <c r="F7925" s="19"/>
    </row>
    <row r="7926" spans="1:6">
      <c r="A7926" s="1"/>
      <c r="B7926"/>
      <c r="C7926" s="19"/>
      <c r="D7926" s="19"/>
      <c r="E7926" s="19"/>
      <c r="F7926" s="19"/>
    </row>
    <row r="7927" spans="1:6">
      <c r="A7927" s="1"/>
      <c r="B7927"/>
      <c r="C7927" s="19"/>
      <c r="D7927" s="19"/>
      <c r="E7927" s="19"/>
      <c r="F7927" s="19"/>
    </row>
    <row r="7928" spans="1:6">
      <c r="A7928" s="1"/>
      <c r="B7928"/>
      <c r="C7928" s="19"/>
      <c r="D7928" s="19"/>
      <c r="E7928" s="19"/>
      <c r="F7928" s="19"/>
    </row>
    <row r="7929" spans="1:6">
      <c r="A7929" s="1"/>
      <c r="B7929"/>
      <c r="C7929" s="19"/>
      <c r="D7929" s="19"/>
      <c r="E7929" s="19"/>
      <c r="F7929" s="19"/>
    </row>
    <row r="7930" spans="1:6">
      <c r="A7930" s="1"/>
      <c r="B7930"/>
      <c r="C7930" s="19"/>
      <c r="D7930" s="19"/>
      <c r="E7930" s="19"/>
      <c r="F7930" s="19"/>
    </row>
    <row r="7931" spans="1:6">
      <c r="A7931" s="1"/>
      <c r="B7931"/>
      <c r="C7931" s="19"/>
      <c r="D7931" s="19"/>
      <c r="E7931" s="19"/>
      <c r="F7931" s="19"/>
    </row>
    <row r="7932" spans="1:6">
      <c r="A7932" s="1"/>
      <c r="B7932"/>
      <c r="C7932" s="19"/>
      <c r="D7932" s="19"/>
      <c r="E7932" s="19"/>
      <c r="F7932" s="19"/>
    </row>
    <row r="7933" spans="1:6">
      <c r="A7933" s="1"/>
      <c r="B7933"/>
      <c r="C7933" s="19"/>
      <c r="D7933" s="19"/>
      <c r="E7933" s="19"/>
      <c r="F7933" s="19"/>
    </row>
    <row r="7934" spans="1:6">
      <c r="A7934" s="1"/>
      <c r="B7934"/>
      <c r="C7934" s="19"/>
      <c r="D7934" s="19"/>
      <c r="E7934" s="19"/>
      <c r="F7934" s="19"/>
    </row>
    <row r="7935" spans="1:6">
      <c r="A7935" s="1"/>
      <c r="B7935"/>
      <c r="C7935" s="19"/>
      <c r="D7935" s="19"/>
      <c r="E7935" s="19"/>
      <c r="F7935" s="19"/>
    </row>
    <row r="7936" spans="1:6">
      <c r="A7936" s="1"/>
      <c r="B7936"/>
      <c r="C7936" s="19"/>
      <c r="D7936" s="19"/>
      <c r="E7936" s="19"/>
      <c r="F7936" s="19"/>
    </row>
    <row r="7937" spans="1:6">
      <c r="A7937" s="1"/>
      <c r="B7937"/>
      <c r="C7937" s="19"/>
      <c r="D7937" s="19"/>
      <c r="E7937" s="19"/>
      <c r="F7937" s="19"/>
    </row>
    <row r="7938" spans="1:6">
      <c r="A7938" s="1"/>
      <c r="B7938"/>
      <c r="C7938" s="19"/>
      <c r="D7938" s="19"/>
      <c r="E7938" s="19"/>
      <c r="F7938" s="19"/>
    </row>
    <row r="7939" spans="1:6">
      <c r="A7939" s="1"/>
      <c r="B7939"/>
      <c r="C7939" s="19"/>
      <c r="D7939" s="19"/>
      <c r="E7939" s="19"/>
      <c r="F7939" s="19"/>
    </row>
    <row r="7940" spans="1:6">
      <c r="A7940" s="1"/>
      <c r="B7940"/>
      <c r="C7940" s="19"/>
      <c r="D7940" s="19"/>
      <c r="E7940" s="19"/>
      <c r="F7940" s="19"/>
    </row>
    <row r="7941" spans="1:6">
      <c r="A7941" s="1"/>
      <c r="B7941"/>
      <c r="C7941" s="19"/>
      <c r="D7941" s="19"/>
      <c r="E7941" s="19"/>
      <c r="F7941" s="19"/>
    </row>
    <row r="7942" spans="1:6">
      <c r="A7942" s="1"/>
      <c r="B7942"/>
      <c r="C7942" s="19"/>
      <c r="D7942" s="19"/>
      <c r="E7942" s="19"/>
      <c r="F7942" s="19"/>
    </row>
    <row r="7943" spans="1:6">
      <c r="A7943" s="1"/>
      <c r="B7943"/>
      <c r="C7943" s="19"/>
      <c r="D7943" s="19"/>
      <c r="E7943" s="19"/>
      <c r="F7943" s="19"/>
    </row>
    <row r="7944" spans="1:6">
      <c r="A7944" s="1"/>
      <c r="B7944"/>
      <c r="C7944" s="19"/>
      <c r="D7944" s="19"/>
      <c r="E7944" s="19"/>
      <c r="F7944" s="19"/>
    </row>
    <row r="7945" spans="1:6">
      <c r="A7945" s="1"/>
      <c r="B7945"/>
      <c r="C7945" s="19"/>
      <c r="D7945" s="19"/>
      <c r="E7945" s="19"/>
      <c r="F7945" s="19"/>
    </row>
    <row r="7946" spans="1:6">
      <c r="A7946" s="1"/>
      <c r="B7946"/>
      <c r="C7946" s="19"/>
      <c r="D7946" s="19"/>
      <c r="E7946" s="19"/>
      <c r="F7946" s="19"/>
    </row>
    <row r="7947" spans="1:6">
      <c r="A7947" s="1"/>
      <c r="B7947"/>
      <c r="C7947" s="19"/>
      <c r="D7947" s="19"/>
      <c r="E7947" s="19"/>
      <c r="F7947" s="19"/>
    </row>
    <row r="7948" spans="1:6">
      <c r="A7948" s="1"/>
      <c r="B7948"/>
      <c r="C7948" s="19"/>
      <c r="D7948" s="19"/>
      <c r="E7948" s="19"/>
      <c r="F7948" s="19"/>
    </row>
    <row r="7949" spans="1:6">
      <c r="A7949" s="1"/>
      <c r="B7949"/>
      <c r="C7949" s="19"/>
      <c r="D7949" s="19"/>
      <c r="E7949" s="19"/>
      <c r="F7949" s="19"/>
    </row>
    <row r="7950" spans="1:6">
      <c r="A7950" s="1"/>
      <c r="B7950"/>
      <c r="C7950" s="19"/>
      <c r="D7950" s="19"/>
      <c r="E7950" s="19"/>
      <c r="F7950" s="19"/>
    </row>
    <row r="7951" spans="1:6">
      <c r="A7951" s="1"/>
      <c r="B7951"/>
      <c r="C7951" s="19"/>
      <c r="D7951" s="19"/>
      <c r="E7951" s="19"/>
      <c r="F7951" s="19"/>
    </row>
    <row r="7952" spans="1:6">
      <c r="A7952" s="1"/>
      <c r="B7952"/>
      <c r="C7952" s="19"/>
      <c r="D7952" s="19"/>
      <c r="E7952" s="19"/>
      <c r="F7952" s="19"/>
    </row>
    <row r="7953" spans="1:6">
      <c r="A7953" s="1"/>
      <c r="B7953"/>
      <c r="C7953" s="19"/>
      <c r="D7953" s="19"/>
      <c r="E7953" s="19"/>
      <c r="F7953" s="19"/>
    </row>
    <row r="7954" spans="1:6">
      <c r="A7954" s="1"/>
      <c r="B7954"/>
      <c r="C7954" s="19"/>
      <c r="D7954" s="19"/>
      <c r="E7954" s="19"/>
      <c r="F7954" s="19"/>
    </row>
    <row r="7955" spans="1:6">
      <c r="A7955" s="1"/>
      <c r="B7955"/>
      <c r="C7955" s="19"/>
      <c r="D7955" s="19"/>
      <c r="E7955" s="19"/>
      <c r="F7955" s="19"/>
    </row>
    <row r="7956" spans="1:6">
      <c r="A7956" s="1"/>
      <c r="B7956"/>
      <c r="C7956" s="19"/>
      <c r="D7956" s="19"/>
      <c r="E7956" s="19"/>
      <c r="F7956" s="19"/>
    </row>
    <row r="7957" spans="1:6">
      <c r="A7957" s="1"/>
      <c r="B7957"/>
      <c r="C7957" s="19"/>
      <c r="D7957" s="19"/>
      <c r="E7957" s="19"/>
      <c r="F7957" s="19"/>
    </row>
    <row r="7958" spans="1:6">
      <c r="A7958" s="1"/>
      <c r="B7958"/>
      <c r="C7958" s="19"/>
      <c r="D7958" s="19"/>
      <c r="E7958" s="19"/>
      <c r="F7958" s="19"/>
    </row>
    <row r="7959" spans="1:6">
      <c r="A7959" s="1"/>
      <c r="B7959"/>
      <c r="C7959" s="19"/>
      <c r="D7959" s="19"/>
      <c r="E7959" s="19"/>
      <c r="F7959" s="19"/>
    </row>
    <row r="7960" spans="1:6">
      <c r="A7960" s="1"/>
      <c r="B7960"/>
      <c r="C7960" s="19"/>
      <c r="D7960" s="19"/>
      <c r="E7960" s="19"/>
      <c r="F7960" s="19"/>
    </row>
    <row r="7961" spans="1:6">
      <c r="A7961" s="1"/>
      <c r="B7961"/>
      <c r="C7961" s="19"/>
      <c r="D7961" s="19"/>
      <c r="E7961" s="19"/>
      <c r="F7961" s="19"/>
    </row>
    <row r="7962" spans="1:6">
      <c r="A7962" s="1"/>
      <c r="B7962"/>
      <c r="C7962" s="19"/>
      <c r="D7962" s="19"/>
      <c r="E7962" s="19"/>
      <c r="F7962" s="19"/>
    </row>
    <row r="7963" spans="1:6">
      <c r="A7963" s="1"/>
      <c r="B7963"/>
      <c r="C7963" s="19"/>
      <c r="D7963" s="19"/>
      <c r="E7963" s="19"/>
      <c r="F7963" s="19"/>
    </row>
    <row r="7964" spans="1:6">
      <c r="A7964" s="1"/>
      <c r="B7964"/>
      <c r="C7964" s="19"/>
      <c r="D7964" s="19"/>
      <c r="E7964" s="19"/>
      <c r="F7964" s="19"/>
    </row>
    <row r="7965" spans="1:6">
      <c r="A7965" s="1"/>
      <c r="B7965"/>
      <c r="C7965" s="19"/>
      <c r="D7965" s="19"/>
      <c r="E7965" s="19"/>
      <c r="F7965" s="19"/>
    </row>
    <row r="7966" spans="1:6">
      <c r="A7966" s="1"/>
      <c r="B7966"/>
      <c r="C7966" s="19"/>
      <c r="D7966" s="19"/>
      <c r="E7966" s="19"/>
      <c r="F7966" s="19"/>
    </row>
    <row r="7967" spans="1:6">
      <c r="A7967" s="1"/>
      <c r="B7967"/>
      <c r="C7967" s="19"/>
      <c r="D7967" s="19"/>
      <c r="E7967" s="19"/>
      <c r="F7967" s="19"/>
    </row>
    <row r="7968" spans="1:6">
      <c r="A7968" s="1"/>
      <c r="B7968"/>
      <c r="C7968" s="19"/>
      <c r="D7968" s="19"/>
      <c r="E7968" s="19"/>
      <c r="F7968" s="19"/>
    </row>
    <row r="7969" spans="1:6">
      <c r="A7969" s="1"/>
      <c r="B7969"/>
      <c r="C7969" s="19"/>
      <c r="D7969" s="19"/>
      <c r="E7969" s="19"/>
      <c r="F7969" s="19"/>
    </row>
    <row r="7970" spans="1:6">
      <c r="A7970" s="1"/>
      <c r="B7970"/>
      <c r="C7970" s="19"/>
      <c r="D7970" s="19"/>
      <c r="E7970" s="19"/>
      <c r="F7970" s="19"/>
    </row>
    <row r="7971" spans="1:6">
      <c r="A7971" s="1"/>
      <c r="B7971"/>
      <c r="C7971" s="19"/>
      <c r="D7971" s="19"/>
      <c r="E7971" s="19"/>
      <c r="F7971" s="19"/>
    </row>
    <row r="7972" spans="1:6">
      <c r="A7972" s="1"/>
      <c r="B7972"/>
      <c r="C7972" s="19"/>
      <c r="D7972" s="19"/>
      <c r="E7972" s="19"/>
      <c r="F7972" s="19"/>
    </row>
    <row r="7973" spans="1:6">
      <c r="A7973" s="1"/>
      <c r="B7973"/>
      <c r="C7973" s="19"/>
      <c r="D7973" s="19"/>
      <c r="E7973" s="19"/>
      <c r="F7973" s="19"/>
    </row>
    <row r="7974" spans="1:6">
      <c r="A7974" s="1"/>
      <c r="B7974"/>
      <c r="C7974" s="19"/>
      <c r="D7974" s="19"/>
      <c r="E7974" s="19"/>
      <c r="F7974" s="19"/>
    </row>
    <row r="7975" spans="1:6">
      <c r="A7975" s="1"/>
      <c r="B7975"/>
      <c r="C7975" s="19"/>
      <c r="D7975" s="19"/>
      <c r="E7975" s="19"/>
      <c r="F7975" s="19"/>
    </row>
    <row r="7976" spans="1:6">
      <c r="A7976" s="1"/>
      <c r="B7976"/>
      <c r="C7976" s="19"/>
      <c r="D7976" s="19"/>
      <c r="E7976" s="19"/>
      <c r="F7976" s="19"/>
    </row>
    <row r="7977" spans="1:6">
      <c r="A7977" s="1"/>
      <c r="B7977"/>
      <c r="C7977" s="19"/>
      <c r="D7977" s="19"/>
      <c r="E7977" s="19"/>
      <c r="F7977" s="19"/>
    </row>
    <row r="7978" spans="1:6">
      <c r="A7978" s="1"/>
      <c r="B7978"/>
      <c r="C7978" s="19"/>
      <c r="D7978" s="19"/>
      <c r="E7978" s="19"/>
      <c r="F7978" s="19"/>
    </row>
    <row r="7979" spans="1:6">
      <c r="A7979" s="1"/>
      <c r="B7979"/>
      <c r="C7979" s="19"/>
      <c r="D7979" s="19"/>
      <c r="E7979" s="19"/>
      <c r="F7979" s="19"/>
    </row>
    <row r="7980" spans="1:6">
      <c r="A7980" s="1"/>
      <c r="B7980"/>
      <c r="C7980" s="19"/>
      <c r="D7980" s="19"/>
      <c r="E7980" s="19"/>
      <c r="F7980" s="19"/>
    </row>
    <row r="7981" spans="1:6">
      <c r="A7981" s="1"/>
      <c r="B7981"/>
      <c r="C7981" s="19"/>
      <c r="D7981" s="19"/>
      <c r="E7981" s="19"/>
      <c r="F7981" s="19"/>
    </row>
    <row r="7982" spans="1:6">
      <c r="A7982" s="1"/>
      <c r="B7982"/>
      <c r="C7982" s="19"/>
      <c r="D7982" s="19"/>
      <c r="E7982" s="19"/>
      <c r="F7982" s="19"/>
    </row>
    <row r="7983" spans="1:6">
      <c r="A7983" s="1"/>
      <c r="B7983"/>
      <c r="C7983" s="19"/>
      <c r="D7983" s="19"/>
      <c r="E7983" s="19"/>
      <c r="F7983" s="19"/>
    </row>
    <row r="7984" spans="1:6">
      <c r="A7984" s="1"/>
      <c r="B7984"/>
      <c r="C7984" s="19"/>
      <c r="D7984" s="19"/>
      <c r="E7984" s="19"/>
      <c r="F7984" s="19"/>
    </row>
    <row r="7985" spans="1:6">
      <c r="A7985" s="1"/>
      <c r="B7985"/>
      <c r="C7985" s="19"/>
      <c r="D7985" s="19"/>
      <c r="E7985" s="19"/>
      <c r="F7985" s="19"/>
    </row>
    <row r="7986" spans="1:6">
      <c r="A7986" s="1"/>
      <c r="B7986"/>
      <c r="C7986" s="19"/>
      <c r="D7986" s="19"/>
      <c r="E7986" s="19"/>
      <c r="F7986" s="19"/>
    </row>
    <row r="7987" spans="1:6">
      <c r="A7987" s="1"/>
      <c r="B7987"/>
      <c r="C7987" s="19"/>
      <c r="D7987" s="19"/>
      <c r="E7987" s="19"/>
      <c r="F7987" s="19"/>
    </row>
    <row r="7988" spans="1:6">
      <c r="A7988" s="1"/>
      <c r="B7988"/>
      <c r="C7988" s="19"/>
      <c r="D7988" s="19"/>
      <c r="E7988" s="19"/>
      <c r="F7988" s="19"/>
    </row>
    <row r="7989" spans="1:6">
      <c r="A7989" s="1"/>
      <c r="B7989"/>
      <c r="C7989" s="19"/>
      <c r="D7989" s="19"/>
      <c r="E7989" s="19"/>
      <c r="F7989" s="19"/>
    </row>
    <row r="7990" spans="1:6">
      <c r="A7990" s="1"/>
      <c r="B7990"/>
      <c r="C7990" s="19"/>
      <c r="D7990" s="19"/>
      <c r="E7990" s="19"/>
      <c r="F7990" s="19"/>
    </row>
    <row r="7991" spans="1:6">
      <c r="A7991" s="1"/>
      <c r="B7991"/>
      <c r="C7991" s="19"/>
      <c r="D7991" s="19"/>
      <c r="E7991" s="19"/>
      <c r="F7991" s="19"/>
    </row>
    <row r="7992" spans="1:6">
      <c r="A7992" s="1"/>
      <c r="B7992"/>
      <c r="C7992" s="19"/>
      <c r="D7992" s="19"/>
      <c r="E7992" s="19"/>
      <c r="F7992" s="19"/>
    </row>
    <row r="7993" spans="1:6">
      <c r="A7993" s="1"/>
      <c r="B7993"/>
      <c r="C7993" s="19"/>
      <c r="D7993" s="19"/>
      <c r="E7993" s="19"/>
      <c r="F7993" s="19"/>
    </row>
    <row r="7994" spans="1:6">
      <c r="A7994" s="1"/>
      <c r="B7994"/>
      <c r="C7994" s="19"/>
      <c r="D7994" s="19"/>
      <c r="E7994" s="19"/>
      <c r="F7994" s="19"/>
    </row>
    <row r="7995" spans="1:6">
      <c r="A7995" s="1"/>
      <c r="B7995"/>
      <c r="C7995" s="19"/>
      <c r="D7995" s="19"/>
      <c r="E7995" s="19"/>
      <c r="F7995" s="19"/>
    </row>
    <row r="7996" spans="1:6">
      <c r="A7996" s="1"/>
      <c r="B7996"/>
      <c r="C7996" s="19"/>
      <c r="D7996" s="19"/>
      <c r="E7996" s="19"/>
      <c r="F7996" s="19"/>
    </row>
    <row r="7997" spans="1:6">
      <c r="A7997" s="1"/>
      <c r="B7997"/>
      <c r="C7997" s="19"/>
      <c r="D7997" s="19"/>
      <c r="E7997" s="19"/>
      <c r="F7997" s="19"/>
    </row>
    <row r="7998" spans="1:6">
      <c r="A7998" s="1"/>
      <c r="B7998"/>
      <c r="C7998" s="19"/>
      <c r="D7998" s="19"/>
      <c r="E7998" s="19"/>
      <c r="F7998" s="19"/>
    </row>
    <row r="7999" spans="1:6">
      <c r="A7999" s="1"/>
      <c r="B7999"/>
      <c r="C7999" s="19"/>
      <c r="D7999" s="19"/>
      <c r="E7999" s="19"/>
      <c r="F7999" s="19"/>
    </row>
    <row r="8000" spans="1:6">
      <c r="A8000" s="1"/>
      <c r="B8000"/>
      <c r="C8000" s="19"/>
      <c r="D8000" s="19"/>
      <c r="E8000" s="19"/>
      <c r="F8000" s="19"/>
    </row>
    <row r="8001" spans="1:6">
      <c r="A8001" s="1"/>
      <c r="B8001"/>
      <c r="C8001" s="19"/>
      <c r="D8001" s="19"/>
      <c r="E8001" s="19"/>
      <c r="F8001" s="19"/>
    </row>
    <row r="8002" spans="1:6">
      <c r="A8002" s="1"/>
      <c r="B8002"/>
      <c r="C8002" s="19"/>
      <c r="D8002" s="19"/>
      <c r="E8002" s="19"/>
      <c r="F8002" s="19"/>
    </row>
    <row r="8003" spans="1:6">
      <c r="A8003" s="1"/>
      <c r="B8003"/>
      <c r="C8003" s="19"/>
      <c r="D8003" s="19"/>
      <c r="E8003" s="19"/>
      <c r="F8003" s="19"/>
    </row>
    <row r="8004" spans="1:6">
      <c r="A8004" s="1"/>
      <c r="B8004"/>
      <c r="C8004" s="19"/>
      <c r="D8004" s="19"/>
      <c r="E8004" s="19"/>
      <c r="F8004" s="19"/>
    </row>
    <row r="8005" spans="1:6">
      <c r="A8005" s="1"/>
      <c r="B8005"/>
      <c r="C8005" s="19"/>
      <c r="D8005" s="19"/>
      <c r="E8005" s="19"/>
      <c r="F8005" s="19"/>
    </row>
    <row r="8006" spans="1:6">
      <c r="A8006" s="1"/>
      <c r="B8006"/>
      <c r="C8006" s="19"/>
      <c r="D8006" s="19"/>
      <c r="E8006" s="19"/>
      <c r="F8006" s="19"/>
    </row>
    <row r="8007" spans="1:6">
      <c r="A8007" s="1"/>
      <c r="B8007"/>
      <c r="C8007" s="19"/>
      <c r="D8007" s="19"/>
      <c r="E8007" s="19"/>
      <c r="F8007" s="19"/>
    </row>
    <row r="8008" spans="1:6">
      <c r="A8008" s="1"/>
      <c r="B8008"/>
      <c r="C8008" s="19"/>
      <c r="D8008" s="19"/>
      <c r="E8008" s="19"/>
      <c r="F8008" s="19"/>
    </row>
    <row r="8009" spans="1:6">
      <c r="A8009" s="1"/>
      <c r="B8009"/>
      <c r="C8009" s="19"/>
      <c r="D8009" s="19"/>
      <c r="E8009" s="19"/>
      <c r="F8009" s="19"/>
    </row>
    <row r="8010" spans="1:6">
      <c r="A8010" s="1"/>
      <c r="B8010"/>
      <c r="C8010" s="19"/>
      <c r="D8010" s="19"/>
      <c r="E8010" s="19"/>
      <c r="F8010" s="19"/>
    </row>
    <row r="8011" spans="1:6">
      <c r="A8011" s="1"/>
      <c r="B8011"/>
      <c r="C8011" s="19"/>
      <c r="D8011" s="19"/>
      <c r="E8011" s="19"/>
      <c r="F8011" s="19"/>
    </row>
    <row r="8012" spans="1:6">
      <c r="A8012" s="1"/>
      <c r="B8012"/>
      <c r="C8012" s="19"/>
      <c r="D8012" s="19"/>
      <c r="E8012" s="19"/>
      <c r="F8012" s="19"/>
    </row>
    <row r="8013" spans="1:6">
      <c r="A8013" s="1"/>
      <c r="B8013"/>
      <c r="C8013" s="19"/>
      <c r="D8013" s="19"/>
      <c r="E8013" s="19"/>
      <c r="F8013" s="19"/>
    </row>
    <row r="8014" spans="1:6">
      <c r="A8014" s="1"/>
      <c r="B8014"/>
      <c r="C8014" s="19"/>
      <c r="D8014" s="19"/>
      <c r="E8014" s="19"/>
      <c r="F8014" s="19"/>
    </row>
    <row r="8015" spans="1:6">
      <c r="A8015" s="1"/>
      <c r="B8015"/>
      <c r="C8015" s="19"/>
      <c r="D8015" s="19"/>
      <c r="E8015" s="19"/>
      <c r="F8015" s="19"/>
    </row>
    <row r="8016" spans="1:6">
      <c r="A8016" s="1"/>
      <c r="B8016"/>
      <c r="C8016" s="19"/>
      <c r="D8016" s="19"/>
      <c r="E8016" s="19"/>
      <c r="F8016" s="19"/>
    </row>
    <row r="8017" spans="1:6">
      <c r="A8017" s="1"/>
      <c r="B8017"/>
      <c r="C8017" s="19"/>
      <c r="D8017" s="19"/>
      <c r="E8017" s="19"/>
      <c r="F8017" s="19"/>
    </row>
    <row r="8018" spans="1:6">
      <c r="A8018" s="1"/>
      <c r="B8018"/>
      <c r="C8018" s="19"/>
      <c r="D8018" s="19"/>
      <c r="E8018" s="19"/>
      <c r="F8018" s="19"/>
    </row>
    <row r="8019" spans="1:6">
      <c r="A8019" s="1"/>
      <c r="B8019"/>
      <c r="C8019" s="19"/>
      <c r="D8019" s="19"/>
      <c r="E8019" s="19"/>
      <c r="F8019" s="19"/>
    </row>
    <row r="8020" spans="1:6">
      <c r="A8020" s="1"/>
      <c r="B8020"/>
      <c r="C8020" s="19"/>
      <c r="D8020" s="19"/>
      <c r="E8020" s="19"/>
      <c r="F8020" s="19"/>
    </row>
    <row r="8021" spans="1:6">
      <c r="A8021" s="1"/>
      <c r="B8021"/>
      <c r="C8021" s="19"/>
      <c r="D8021" s="19"/>
      <c r="E8021" s="19"/>
      <c r="F8021" s="19"/>
    </row>
    <row r="8022" spans="1:6">
      <c r="A8022" s="1"/>
      <c r="B8022"/>
      <c r="C8022" s="19"/>
      <c r="D8022" s="19"/>
      <c r="E8022" s="19"/>
      <c r="F8022" s="19"/>
    </row>
    <row r="8023" spans="1:6">
      <c r="A8023" s="1"/>
      <c r="B8023"/>
      <c r="C8023" s="19"/>
      <c r="D8023" s="19"/>
      <c r="E8023" s="19"/>
      <c r="F8023" s="19"/>
    </row>
    <row r="8024" spans="1:6">
      <c r="A8024" s="1"/>
      <c r="B8024"/>
      <c r="C8024" s="19"/>
      <c r="D8024" s="19"/>
      <c r="E8024" s="19"/>
      <c r="F8024" s="19"/>
    </row>
    <row r="8025" spans="1:6">
      <c r="A8025" s="1"/>
      <c r="B8025"/>
      <c r="C8025" s="19"/>
      <c r="D8025" s="19"/>
      <c r="E8025" s="19"/>
      <c r="F8025" s="19"/>
    </row>
    <row r="8026" spans="1:6">
      <c r="A8026" s="1"/>
      <c r="B8026"/>
      <c r="C8026" s="19"/>
      <c r="D8026" s="19"/>
      <c r="E8026" s="19"/>
      <c r="F8026" s="19"/>
    </row>
    <row r="8027" spans="1:6">
      <c r="A8027" s="1"/>
      <c r="B8027"/>
      <c r="C8027" s="19"/>
      <c r="D8027" s="19"/>
      <c r="E8027" s="19"/>
      <c r="F8027" s="19"/>
    </row>
    <row r="8028" spans="1:6">
      <c r="A8028" s="1"/>
      <c r="B8028"/>
      <c r="C8028" s="19"/>
      <c r="D8028" s="19"/>
      <c r="E8028" s="19"/>
      <c r="F8028" s="19"/>
    </row>
    <row r="8029" spans="1:6">
      <c r="A8029" s="1"/>
      <c r="B8029"/>
      <c r="C8029" s="19"/>
      <c r="D8029" s="19"/>
      <c r="E8029" s="19"/>
      <c r="F8029" s="19"/>
    </row>
    <row r="8030" spans="1:6">
      <c r="A8030" s="1"/>
      <c r="B8030"/>
      <c r="C8030" s="19"/>
      <c r="D8030" s="19"/>
      <c r="E8030" s="19"/>
      <c r="F8030" s="19"/>
    </row>
    <row r="8031" spans="1:6">
      <c r="A8031" s="1"/>
      <c r="B8031"/>
      <c r="C8031" s="19"/>
      <c r="D8031" s="19"/>
      <c r="E8031" s="19"/>
      <c r="F8031" s="19"/>
    </row>
    <row r="8032" spans="1:6">
      <c r="A8032" s="1"/>
      <c r="B8032"/>
      <c r="C8032" s="19"/>
      <c r="D8032" s="19"/>
      <c r="E8032" s="19"/>
      <c r="F8032" s="19"/>
    </row>
    <row r="8033" spans="1:6">
      <c r="A8033" s="1"/>
      <c r="B8033"/>
      <c r="C8033" s="19"/>
      <c r="D8033" s="19"/>
      <c r="E8033" s="19"/>
      <c r="F8033" s="19"/>
    </row>
    <row r="8034" spans="1:6">
      <c r="A8034" s="1"/>
      <c r="B8034"/>
      <c r="C8034" s="19"/>
      <c r="D8034" s="19"/>
      <c r="E8034" s="19"/>
      <c r="F8034" s="19"/>
    </row>
    <row r="8035" spans="1:6">
      <c r="A8035" s="1"/>
      <c r="B8035"/>
      <c r="C8035" s="19"/>
      <c r="D8035" s="19"/>
      <c r="E8035" s="19"/>
      <c r="F8035" s="19"/>
    </row>
    <row r="8036" spans="1:6">
      <c r="A8036" s="1"/>
      <c r="B8036"/>
      <c r="C8036" s="19"/>
      <c r="D8036" s="19"/>
      <c r="E8036" s="19"/>
      <c r="F8036" s="19"/>
    </row>
    <row r="8037" spans="1:6">
      <c r="A8037" s="1"/>
      <c r="B8037"/>
      <c r="C8037" s="19"/>
      <c r="D8037" s="19"/>
      <c r="E8037" s="19"/>
      <c r="F8037" s="19"/>
    </row>
    <row r="8038" spans="1:6">
      <c r="A8038" s="1"/>
      <c r="B8038"/>
      <c r="C8038" s="19"/>
      <c r="D8038" s="19"/>
      <c r="E8038" s="19"/>
      <c r="F8038" s="19"/>
    </row>
    <row r="8039" spans="1:6">
      <c r="A8039" s="1"/>
      <c r="B8039"/>
      <c r="C8039" s="19"/>
      <c r="D8039" s="19"/>
      <c r="E8039" s="19"/>
      <c r="F8039" s="19"/>
    </row>
    <row r="8040" spans="1:6">
      <c r="A8040" s="1"/>
      <c r="B8040"/>
      <c r="C8040" s="19"/>
      <c r="D8040" s="19"/>
      <c r="E8040" s="19"/>
      <c r="F8040" s="19"/>
    </row>
    <row r="8041" spans="1:6">
      <c r="A8041" s="1"/>
      <c r="B8041"/>
      <c r="C8041" s="19"/>
      <c r="D8041" s="19"/>
      <c r="E8041" s="19"/>
      <c r="F8041" s="19"/>
    </row>
    <row r="8042" spans="1:6">
      <c r="A8042" s="1"/>
      <c r="B8042"/>
      <c r="C8042" s="19"/>
      <c r="D8042" s="19"/>
      <c r="E8042" s="19"/>
      <c r="F8042" s="19"/>
    </row>
    <row r="8043" spans="1:6">
      <c r="A8043" s="1"/>
      <c r="B8043"/>
      <c r="C8043" s="19"/>
      <c r="D8043" s="19"/>
      <c r="E8043" s="19"/>
      <c r="F8043" s="19"/>
    </row>
    <row r="8044" spans="1:6">
      <c r="A8044" s="1"/>
      <c r="B8044"/>
      <c r="C8044" s="19"/>
      <c r="D8044" s="19"/>
      <c r="E8044" s="19"/>
      <c r="F8044" s="19"/>
    </row>
    <row r="8045" spans="1:6">
      <c r="A8045" s="1"/>
      <c r="B8045"/>
      <c r="C8045" s="19"/>
      <c r="D8045" s="19"/>
      <c r="E8045" s="19"/>
      <c r="F8045" s="19"/>
    </row>
    <row r="8046" spans="1:6">
      <c r="A8046" s="1"/>
      <c r="B8046"/>
      <c r="C8046" s="19"/>
      <c r="D8046" s="19"/>
      <c r="E8046" s="19"/>
      <c r="F8046" s="19"/>
    </row>
    <row r="8047" spans="1:6">
      <c r="A8047" s="1"/>
      <c r="B8047"/>
      <c r="C8047" s="19"/>
      <c r="D8047" s="19"/>
      <c r="E8047" s="19"/>
      <c r="F8047" s="19"/>
    </row>
    <row r="8048" spans="1:6">
      <c r="A8048" s="1"/>
      <c r="B8048"/>
      <c r="C8048" s="19"/>
      <c r="D8048" s="19"/>
      <c r="E8048" s="19"/>
      <c r="F8048" s="19"/>
    </row>
    <row r="8049" spans="1:6">
      <c r="A8049" s="1"/>
      <c r="B8049"/>
      <c r="C8049" s="19"/>
      <c r="D8049" s="19"/>
      <c r="E8049" s="19"/>
      <c r="F8049" s="19"/>
    </row>
    <row r="8050" spans="1:6">
      <c r="A8050" s="1"/>
      <c r="B8050"/>
      <c r="C8050" s="19"/>
      <c r="D8050" s="19"/>
      <c r="E8050" s="19"/>
      <c r="F8050" s="19"/>
    </row>
    <row r="8051" spans="1:6">
      <c r="A8051" s="1"/>
      <c r="B8051"/>
      <c r="C8051" s="19"/>
      <c r="D8051" s="19"/>
      <c r="E8051" s="19"/>
      <c r="F8051" s="19"/>
    </row>
    <row r="8052" spans="1:6">
      <c r="A8052" s="1"/>
      <c r="B8052"/>
      <c r="C8052" s="19"/>
      <c r="D8052" s="19"/>
      <c r="E8052" s="19"/>
      <c r="F8052" s="19"/>
    </row>
    <row r="8053" spans="1:6">
      <c r="A8053" s="1"/>
      <c r="B8053"/>
      <c r="C8053" s="19"/>
      <c r="D8053" s="19"/>
      <c r="E8053" s="19"/>
      <c r="F8053" s="19"/>
    </row>
    <row r="8054" spans="1:6">
      <c r="A8054" s="1"/>
      <c r="B8054"/>
      <c r="C8054" s="19"/>
      <c r="D8054" s="19"/>
      <c r="E8054" s="19"/>
      <c r="F8054" s="19"/>
    </row>
    <row r="8055" spans="1:6">
      <c r="A8055" s="1"/>
      <c r="B8055"/>
      <c r="C8055" s="19"/>
      <c r="D8055" s="19"/>
      <c r="E8055" s="19"/>
      <c r="F8055" s="19"/>
    </row>
    <row r="8056" spans="1:6">
      <c r="A8056" s="1"/>
      <c r="B8056"/>
      <c r="C8056" s="19"/>
      <c r="D8056" s="19"/>
      <c r="E8056" s="19"/>
      <c r="F8056" s="19"/>
    </row>
    <row r="8057" spans="1:6">
      <c r="A8057" s="1"/>
      <c r="B8057"/>
      <c r="C8057" s="19"/>
      <c r="D8057" s="19"/>
      <c r="E8057" s="19"/>
      <c r="F8057" s="19"/>
    </row>
    <row r="8058" spans="1:6">
      <c r="A8058" s="1"/>
      <c r="B8058"/>
      <c r="C8058" s="19"/>
      <c r="D8058" s="19"/>
      <c r="E8058" s="19"/>
      <c r="F8058" s="19"/>
    </row>
    <row r="8059" spans="1:6">
      <c r="A8059" s="1"/>
      <c r="B8059"/>
      <c r="C8059" s="19"/>
      <c r="D8059" s="19"/>
      <c r="E8059" s="19"/>
      <c r="F8059" s="19"/>
    </row>
    <row r="8060" spans="1:6">
      <c r="A8060" s="1"/>
      <c r="B8060"/>
      <c r="C8060" s="19"/>
      <c r="D8060" s="19"/>
      <c r="E8060" s="19"/>
      <c r="F8060" s="19"/>
    </row>
    <row r="8061" spans="1:6">
      <c r="A8061" s="1"/>
      <c r="B8061"/>
      <c r="C8061" s="19"/>
      <c r="D8061" s="19"/>
      <c r="E8061" s="19"/>
      <c r="F8061" s="19"/>
    </row>
    <row r="8062" spans="1:6">
      <c r="A8062" s="1"/>
      <c r="B8062"/>
      <c r="C8062" s="19"/>
      <c r="D8062" s="19"/>
      <c r="E8062" s="19"/>
      <c r="F8062" s="19"/>
    </row>
    <row r="8063" spans="1:6">
      <c r="A8063" s="1"/>
      <c r="B8063"/>
      <c r="C8063" s="19"/>
      <c r="D8063" s="19"/>
      <c r="E8063" s="19"/>
      <c r="F8063" s="19"/>
    </row>
    <row r="8064" spans="1:6">
      <c r="A8064" s="1"/>
      <c r="B8064"/>
      <c r="C8064" s="19"/>
      <c r="D8064" s="19"/>
      <c r="E8064" s="19"/>
      <c r="F8064" s="19"/>
    </row>
    <row r="8065" spans="1:6">
      <c r="A8065" s="1"/>
      <c r="B8065"/>
      <c r="C8065" s="19"/>
      <c r="D8065" s="19"/>
      <c r="E8065" s="19"/>
      <c r="F8065" s="19"/>
    </row>
    <row r="8066" spans="1:6">
      <c r="A8066" s="1"/>
      <c r="B8066"/>
      <c r="C8066" s="19"/>
      <c r="D8066" s="19"/>
      <c r="E8066" s="19"/>
      <c r="F8066" s="19"/>
    </row>
    <row r="8067" spans="1:6">
      <c r="A8067" s="1"/>
      <c r="B8067"/>
      <c r="C8067" s="19"/>
      <c r="D8067" s="19"/>
      <c r="E8067" s="19"/>
      <c r="F8067" s="19"/>
    </row>
    <row r="8068" spans="1:6">
      <c r="A8068" s="1"/>
      <c r="B8068"/>
      <c r="C8068" s="19"/>
      <c r="D8068" s="19"/>
      <c r="E8068" s="19"/>
      <c r="F8068" s="19"/>
    </row>
    <row r="8069" spans="1:6">
      <c r="A8069" s="1"/>
      <c r="B8069"/>
      <c r="C8069" s="19"/>
      <c r="D8069" s="19"/>
      <c r="E8069" s="19"/>
      <c r="F8069" s="19"/>
    </row>
    <row r="8070" spans="1:6">
      <c r="A8070" s="1"/>
      <c r="B8070"/>
      <c r="C8070" s="19"/>
      <c r="D8070" s="19"/>
      <c r="E8070" s="19"/>
      <c r="F8070" s="19"/>
    </row>
    <row r="8071" spans="1:6">
      <c r="A8071" s="1"/>
      <c r="B8071"/>
      <c r="C8071" s="19"/>
      <c r="D8071" s="19"/>
      <c r="E8071" s="19"/>
      <c r="F8071" s="19"/>
    </row>
    <row r="8072" spans="1:6">
      <c r="A8072" s="1"/>
      <c r="B8072"/>
      <c r="C8072" s="19"/>
      <c r="D8072" s="19"/>
      <c r="E8072" s="19"/>
      <c r="F8072" s="19"/>
    </row>
    <row r="8073" spans="1:6">
      <c r="A8073" s="1"/>
      <c r="B8073"/>
      <c r="C8073" s="19"/>
      <c r="D8073" s="19"/>
      <c r="E8073" s="19"/>
      <c r="F8073" s="19"/>
    </row>
    <row r="8074" spans="1:6">
      <c r="A8074" s="1"/>
      <c r="B8074"/>
      <c r="C8074" s="19"/>
      <c r="D8074" s="19"/>
      <c r="E8074" s="19"/>
      <c r="F8074" s="19"/>
    </row>
    <row r="8075" spans="1:6">
      <c r="A8075" s="1"/>
      <c r="B8075"/>
      <c r="C8075" s="19"/>
      <c r="D8075" s="19"/>
      <c r="E8075" s="19"/>
      <c r="F8075" s="19"/>
    </row>
    <row r="8076" spans="1:6">
      <c r="A8076" s="1"/>
      <c r="B8076"/>
      <c r="C8076" s="19"/>
      <c r="D8076" s="19"/>
      <c r="E8076" s="19"/>
      <c r="F8076" s="19"/>
    </row>
    <row r="8077" spans="1:6">
      <c r="A8077" s="1"/>
      <c r="B8077"/>
      <c r="C8077" s="19"/>
      <c r="D8077" s="19"/>
      <c r="E8077" s="19"/>
      <c r="F8077" s="19"/>
    </row>
    <row r="8078" spans="1:6">
      <c r="A8078" s="1"/>
      <c r="B8078"/>
      <c r="C8078" s="19"/>
      <c r="D8078" s="19"/>
      <c r="E8078" s="19"/>
      <c r="F8078" s="19"/>
    </row>
    <row r="8079" spans="1:6">
      <c r="A8079" s="1"/>
      <c r="B8079"/>
      <c r="C8079" s="19"/>
      <c r="D8079" s="19"/>
      <c r="E8079" s="19"/>
      <c r="F8079" s="19"/>
    </row>
    <row r="8080" spans="1:6">
      <c r="A8080" s="1"/>
      <c r="B8080"/>
      <c r="C8080" s="19"/>
      <c r="D8080" s="19"/>
      <c r="E8080" s="19"/>
      <c r="F8080" s="19"/>
    </row>
    <row r="8081" spans="1:6">
      <c r="A8081" s="1"/>
      <c r="B8081"/>
      <c r="C8081" s="19"/>
      <c r="D8081" s="19"/>
      <c r="E8081" s="19"/>
      <c r="F8081" s="19"/>
    </row>
    <row r="8082" spans="1:6">
      <c r="A8082" s="1"/>
      <c r="B8082"/>
      <c r="C8082" s="19"/>
      <c r="D8082" s="19"/>
      <c r="E8082" s="19"/>
      <c r="F8082" s="19"/>
    </row>
    <row r="8083" spans="1:6">
      <c r="A8083" s="1"/>
      <c r="B8083"/>
      <c r="C8083" s="19"/>
      <c r="D8083" s="19"/>
      <c r="E8083" s="19"/>
      <c r="F8083" s="19"/>
    </row>
  </sheetData>
  <sheetProtection sort="0" autoFilter="0"/>
  <phoneticPr fontId="19" type="noConversion"/>
  <printOptions horizontalCentered="1"/>
  <pageMargins left="0.19685039370078738" right="0.19685039370078738" top="0.31496062992125989" bottom="0.31496062992125989" header="0.31496062992125984" footer="0.31496062992125984"/>
  <pageSetup paperSize="9" scale="84" fitToHeight="0" orientation="landscape" blackAndWhite="1" r:id="rId1"/>
  <headerFooter>
    <oddHeader xml:space="preserve">&amp;LInventaire cuisine </oddHeader>
    <oddFooter>&amp;CPage &amp;P/&amp;N</oddFooter>
  </headerFooter>
  <drawing r:id="rId2"/>
  <legacyDrawing r:id="rId3"/>
  <controls>
    <mc:AlternateContent xmlns:mc="http://schemas.openxmlformats.org/markup-compatibility/2006">
      <mc:Choice Requires="x14">
        <control shapeId="3084" r:id="rId4" name="CboDateCatalogue">
          <controlPr defaultSize="0" autoLine="0" r:id="rId5">
            <anchor moveWithCells="1">
              <from>
                <xdr:col>1</xdr:col>
                <xdr:colOff>457200</xdr:colOff>
                <xdr:row>0</xdr:row>
                <xdr:rowOff>161925</xdr:rowOff>
              </from>
              <to>
                <xdr:col>2</xdr:col>
                <xdr:colOff>457200</xdr:colOff>
                <xdr:row>0</xdr:row>
                <xdr:rowOff>400050</xdr:rowOff>
              </to>
            </anchor>
          </controlPr>
        </control>
      </mc:Choice>
      <mc:Fallback>
        <control shapeId="3084" r:id="rId4" name="CboDateCatalogue"/>
      </mc:Fallback>
    </mc:AlternateContent>
    <mc:AlternateContent xmlns:mc="http://schemas.openxmlformats.org/markup-compatibility/2006">
      <mc:Choice Requires="x14">
        <control shapeId="3075" r:id="rId6" name="Button 3">
          <controlPr defaultSize="0" print="0" autoFill="0" autoPict="0" macro="[0]!EnregistrerInventaireDuMois">
            <anchor moveWithCells="1" sizeWithCells="1">
              <from>
                <xdr:col>2</xdr:col>
                <xdr:colOff>4800600</xdr:colOff>
                <xdr:row>0</xdr:row>
                <xdr:rowOff>66675</xdr:rowOff>
              </from>
              <to>
                <xdr:col>3</xdr:col>
                <xdr:colOff>561975</xdr:colOff>
                <xdr:row>0</xdr:row>
                <xdr:rowOff>485775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3078" r:id="rId7" name="Button 6">
          <controlPr defaultSize="0" print="0" autoFill="0" autoPict="0" macro="[0]!Feuil7.ImprimerCatalogue">
            <anchor moveWithCells="1" sizeWithCells="1">
              <from>
                <xdr:col>2</xdr:col>
                <xdr:colOff>3752850</xdr:colOff>
                <xdr:row>0</xdr:row>
                <xdr:rowOff>57150</xdr:rowOff>
              </from>
              <to>
                <xdr:col>2</xdr:col>
                <xdr:colOff>4772025</xdr:colOff>
                <xdr:row>0</xdr:row>
                <xdr:rowOff>485775</xdr:rowOff>
              </to>
            </anchor>
          </controlPr>
        </control>
      </mc:Choice>
    </mc:AlternateContent>
  </controls>
  <tableParts count="1">
    <tablePart r:id="rId8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00F34A-8B7A-4147-8080-405808BB53B2}">
  <sheetPr codeName="Feuil2"/>
  <dimension ref="A1:X30"/>
  <sheetViews>
    <sheetView showGridLines="0" showRowColHeaders="0" workbookViewId="0">
      <selection activeCell="J56" sqref="J56"/>
    </sheetView>
  </sheetViews>
  <sheetFormatPr baseColWidth="10" defaultRowHeight="15"/>
  <cols>
    <col min="1" max="1" width="23" customWidth="1"/>
    <col min="2" max="2" width="3.42578125" customWidth="1"/>
    <col min="3" max="3" width="10.7109375" bestFit="1" customWidth="1"/>
    <col min="4" max="4" width="15.140625" bestFit="1" customWidth="1"/>
    <col min="5" max="5" width="3.7109375" customWidth="1"/>
    <col min="6" max="6" width="15.28515625" bestFit="1" customWidth="1"/>
    <col min="7" max="7" width="10.42578125" bestFit="1" customWidth="1"/>
    <col min="8" max="8" width="10.7109375" bestFit="1" customWidth="1"/>
    <col min="9" max="9" width="10.42578125" customWidth="1"/>
    <col min="10" max="10" width="21" bestFit="1" customWidth="1"/>
    <col min="11" max="11" width="4.28515625" customWidth="1"/>
    <col min="12" max="12" width="21" bestFit="1" customWidth="1"/>
    <col min="13" max="13" width="23.85546875" bestFit="1" customWidth="1"/>
    <col min="14" max="14" width="5" bestFit="1" customWidth="1"/>
    <col min="15" max="15" width="12.140625" bestFit="1" customWidth="1"/>
    <col min="16" max="16" width="15.28515625" bestFit="1" customWidth="1"/>
    <col min="17" max="17" width="12.140625" bestFit="1" customWidth="1"/>
    <col min="18" max="18" width="15.28515625" bestFit="1" customWidth="1"/>
    <col min="19" max="19" width="7.140625" bestFit="1" customWidth="1"/>
    <col min="20" max="20" width="4.140625" customWidth="1"/>
    <col min="21" max="21" width="11.5703125" bestFit="1" customWidth="1"/>
    <col min="22" max="28" width="13.7109375" customWidth="1"/>
    <col min="29" max="30" width="9.7109375" bestFit="1" customWidth="1"/>
    <col min="31" max="32" width="14.5703125" bestFit="1" customWidth="1"/>
    <col min="33" max="34" width="12.28515625" bestFit="1" customWidth="1"/>
    <col min="35" max="36" width="15.140625" bestFit="1" customWidth="1"/>
    <col min="37" max="37" width="12.5703125" bestFit="1" customWidth="1"/>
    <col min="38" max="38" width="9.42578125" bestFit="1" customWidth="1"/>
    <col min="39" max="39" width="9.85546875" bestFit="1" customWidth="1"/>
    <col min="40" max="40" width="12.5703125" bestFit="1" customWidth="1"/>
  </cols>
  <sheetData>
    <row r="1" spans="1:24">
      <c r="C1" s="120" t="s">
        <v>92</v>
      </c>
      <c r="D1" s="48"/>
      <c r="F1" s="120" t="s">
        <v>919</v>
      </c>
      <c r="G1" s="120"/>
      <c r="H1" s="120"/>
      <c r="I1" s="120"/>
      <c r="J1" s="120"/>
      <c r="L1" s="120" t="s">
        <v>91</v>
      </c>
      <c r="M1" s="48"/>
      <c r="O1" s="120" t="s">
        <v>90</v>
      </c>
      <c r="P1" s="48"/>
      <c r="Q1" s="48"/>
      <c r="R1" s="48"/>
      <c r="S1" s="48"/>
      <c r="U1" s="5" t="s">
        <v>933</v>
      </c>
    </row>
    <row r="2" spans="1:24" ht="15.75" thickBot="1">
      <c r="A2" t="s">
        <v>921</v>
      </c>
      <c r="C2" s="137" t="s">
        <v>58</v>
      </c>
      <c r="D2" s="138" t="s">
        <v>5</v>
      </c>
      <c r="F2" t="s">
        <v>111</v>
      </c>
      <c r="G2" s="6" t="s">
        <v>27</v>
      </c>
      <c r="H2" t="s">
        <v>924</v>
      </c>
      <c r="I2" s="6" t="s">
        <v>5</v>
      </c>
      <c r="J2" s="6" t="s">
        <v>57</v>
      </c>
      <c r="L2" t="s">
        <v>78</v>
      </c>
      <c r="M2" t="s">
        <v>79</v>
      </c>
      <c r="O2" t="s">
        <v>111</v>
      </c>
      <c r="P2" t="s">
        <v>88</v>
      </c>
      <c r="Q2" t="s">
        <v>89</v>
      </c>
      <c r="R2" t="s">
        <v>7</v>
      </c>
      <c r="S2" t="s">
        <v>55</v>
      </c>
      <c r="V2">
        <v>2024</v>
      </c>
      <c r="W2">
        <v>2025</v>
      </c>
      <c r="X2">
        <v>2026</v>
      </c>
    </row>
    <row r="3" spans="1:24" ht="16.5" thickBot="1">
      <c r="A3" s="136">
        <v>46113</v>
      </c>
      <c r="C3" s="121">
        <v>46113</v>
      </c>
      <c r="D3" s="122" t="s">
        <v>59</v>
      </c>
      <c r="F3" s="31">
        <v>46023</v>
      </c>
      <c r="G3" s="33">
        <v>2026</v>
      </c>
      <c r="H3">
        <v>1</v>
      </c>
      <c r="I3" s="6" t="s">
        <v>925</v>
      </c>
      <c r="J3" s="15">
        <v>9000.35</v>
      </c>
      <c r="L3" t="s">
        <v>80</v>
      </c>
      <c r="M3" s="2">
        <v>7046.63</v>
      </c>
      <c r="O3" s="31">
        <v>45809</v>
      </c>
      <c r="P3" t="s">
        <v>97</v>
      </c>
      <c r="Q3" s="2">
        <v>269745.28000000003</v>
      </c>
      <c r="R3" s="2">
        <v>73798.69</v>
      </c>
      <c r="S3" s="16">
        <v>0.27360000000000001</v>
      </c>
      <c r="U3" s="143">
        <v>1</v>
      </c>
      <c r="V3" s="2"/>
      <c r="W3" s="2"/>
      <c r="X3" s="2"/>
    </row>
    <row r="4" spans="1:24" ht="15.75" thickBot="1">
      <c r="A4" t="s">
        <v>920</v>
      </c>
      <c r="C4" s="121">
        <v>46082</v>
      </c>
      <c r="D4" s="122" t="s">
        <v>56</v>
      </c>
      <c r="F4" s="31">
        <v>46054</v>
      </c>
      <c r="G4" s="33">
        <v>2026</v>
      </c>
      <c r="H4">
        <v>2</v>
      </c>
      <c r="I4" s="6" t="s">
        <v>926</v>
      </c>
      <c r="J4" s="15">
        <v>6946.16</v>
      </c>
      <c r="L4" t="s">
        <v>81</v>
      </c>
      <c r="M4" s="2">
        <v>8531.61</v>
      </c>
      <c r="O4" s="31">
        <v>45839</v>
      </c>
      <c r="P4" t="s">
        <v>98</v>
      </c>
      <c r="Q4" s="2">
        <v>184970.87</v>
      </c>
      <c r="R4" s="2">
        <v>50215.14</v>
      </c>
      <c r="S4" s="16">
        <v>0.27150000000000002</v>
      </c>
      <c r="U4" s="101" t="s">
        <v>925</v>
      </c>
      <c r="V4" s="2">
        <v>11405.05</v>
      </c>
      <c r="W4" s="2">
        <v>10816.38</v>
      </c>
      <c r="X4" s="2">
        <v>9000.35</v>
      </c>
    </row>
    <row r="5" spans="1:24" ht="15.75" thickBot="1">
      <c r="A5" s="128">
        <v>46143</v>
      </c>
      <c r="C5" s="121">
        <v>46054</v>
      </c>
      <c r="D5" s="122" t="s">
        <v>60</v>
      </c>
      <c r="F5" s="31">
        <v>46082</v>
      </c>
      <c r="G5" s="33">
        <v>2026</v>
      </c>
      <c r="H5">
        <v>3</v>
      </c>
      <c r="I5" s="6" t="s">
        <v>31</v>
      </c>
      <c r="J5" s="15">
        <v>7070.03</v>
      </c>
      <c r="L5" t="s">
        <v>82</v>
      </c>
      <c r="M5" s="16">
        <v>0.210757876809537</v>
      </c>
      <c r="O5" s="31">
        <v>45870</v>
      </c>
      <c r="P5" t="s">
        <v>99</v>
      </c>
      <c r="Q5" s="2">
        <v>42003.62</v>
      </c>
      <c r="R5" s="2">
        <v>8323.16</v>
      </c>
      <c r="S5" s="16">
        <v>0.19819999999999999</v>
      </c>
      <c r="U5" s="143">
        <v>2</v>
      </c>
      <c r="V5" s="2"/>
      <c r="W5" s="2"/>
      <c r="X5" s="2"/>
    </row>
    <row r="6" spans="1:24">
      <c r="C6" s="121">
        <v>46023</v>
      </c>
      <c r="D6" s="122" t="s">
        <v>61</v>
      </c>
      <c r="F6" s="31">
        <v>46113</v>
      </c>
      <c r="G6" s="33">
        <v>2026</v>
      </c>
      <c r="H6">
        <v>4</v>
      </c>
      <c r="I6" s="6" t="s">
        <v>927</v>
      </c>
      <c r="J6" s="15">
        <v>8531.61</v>
      </c>
      <c r="L6" t="s">
        <v>83</v>
      </c>
      <c r="M6" s="2">
        <v>35608.74</v>
      </c>
      <c r="O6" s="31">
        <v>45901</v>
      </c>
      <c r="P6" t="s">
        <v>100</v>
      </c>
      <c r="Q6" s="2">
        <v>230290.68</v>
      </c>
      <c r="R6" s="2">
        <v>67406.929999999993</v>
      </c>
      <c r="S6" s="16">
        <v>0.29270000000000002</v>
      </c>
      <c r="U6" s="101" t="s">
        <v>926</v>
      </c>
      <c r="V6" s="2">
        <v>7705.01</v>
      </c>
      <c r="W6" s="2">
        <v>8817.84</v>
      </c>
      <c r="X6" s="2">
        <v>6946.16</v>
      </c>
    </row>
    <row r="7" spans="1:24">
      <c r="C7" s="121">
        <v>45992</v>
      </c>
      <c r="D7" s="122" t="s">
        <v>62</v>
      </c>
      <c r="F7" s="31">
        <v>45658</v>
      </c>
      <c r="G7" s="33">
        <v>2025</v>
      </c>
      <c r="H7">
        <v>1</v>
      </c>
      <c r="I7" s="6" t="s">
        <v>925</v>
      </c>
      <c r="J7" s="15">
        <v>10816.38</v>
      </c>
      <c r="L7" t="s">
        <v>34</v>
      </c>
      <c r="M7" s="2">
        <v>1763.23</v>
      </c>
      <c r="O7" s="31">
        <v>45931</v>
      </c>
      <c r="P7" t="s">
        <v>101</v>
      </c>
      <c r="Q7" s="2">
        <v>205218.93</v>
      </c>
      <c r="R7" s="2">
        <v>57101.4</v>
      </c>
      <c r="S7" s="16">
        <v>0.2782</v>
      </c>
      <c r="U7" s="143">
        <v>3</v>
      </c>
      <c r="V7" s="2"/>
      <c r="W7" s="2"/>
      <c r="X7" s="2"/>
    </row>
    <row r="8" spans="1:24">
      <c r="C8" s="121">
        <v>45962</v>
      </c>
      <c r="D8" s="122" t="s">
        <v>63</v>
      </c>
      <c r="F8" s="31">
        <v>45689</v>
      </c>
      <c r="G8" s="33">
        <v>2025</v>
      </c>
      <c r="H8">
        <v>2</v>
      </c>
      <c r="I8" s="6" t="s">
        <v>926</v>
      </c>
      <c r="J8" s="15">
        <v>8817.84</v>
      </c>
      <c r="L8" t="s">
        <v>44</v>
      </c>
      <c r="M8" s="2">
        <v>5843.97</v>
      </c>
      <c r="O8" s="31">
        <v>45962</v>
      </c>
      <c r="P8" t="s">
        <v>102</v>
      </c>
      <c r="Q8" s="2">
        <v>212910.35</v>
      </c>
      <c r="R8" s="2">
        <v>65697.11</v>
      </c>
      <c r="S8" s="16">
        <v>0.30859999999999999</v>
      </c>
      <c r="U8" s="101" t="s">
        <v>31</v>
      </c>
      <c r="V8" s="2">
        <v>14844.62</v>
      </c>
      <c r="W8" s="2">
        <v>8265.07</v>
      </c>
      <c r="X8" s="2">
        <v>7070.03</v>
      </c>
    </row>
    <row r="9" spans="1:24">
      <c r="C9" s="121">
        <v>45931</v>
      </c>
      <c r="D9" s="122" t="s">
        <v>64</v>
      </c>
      <c r="F9" s="31">
        <v>45717</v>
      </c>
      <c r="G9" s="33">
        <v>2025</v>
      </c>
      <c r="H9">
        <v>3</v>
      </c>
      <c r="I9" s="6" t="s">
        <v>31</v>
      </c>
      <c r="J9" s="15">
        <v>8265.07</v>
      </c>
      <c r="L9" t="s">
        <v>45</v>
      </c>
      <c r="M9" s="2">
        <v>-4080.74</v>
      </c>
      <c r="O9" s="31">
        <v>45992</v>
      </c>
      <c r="P9" t="s">
        <v>103</v>
      </c>
      <c r="Q9" s="2">
        <v>142675.88</v>
      </c>
      <c r="R9" s="2">
        <v>41611.46</v>
      </c>
      <c r="S9" s="16">
        <v>0.29170000000000001</v>
      </c>
      <c r="U9" s="143">
        <v>4</v>
      </c>
      <c r="V9" s="2"/>
      <c r="W9" s="2"/>
      <c r="X9" s="2"/>
    </row>
    <row r="10" spans="1:24">
      <c r="C10" s="121">
        <v>45901</v>
      </c>
      <c r="D10" s="122" t="s">
        <v>65</v>
      </c>
      <c r="F10" s="31">
        <v>45748</v>
      </c>
      <c r="G10" s="33">
        <v>2025</v>
      </c>
      <c r="H10">
        <v>4</v>
      </c>
      <c r="I10" s="6" t="s">
        <v>927</v>
      </c>
      <c r="J10" s="15">
        <v>13935.19</v>
      </c>
      <c r="L10" t="s">
        <v>84</v>
      </c>
      <c r="M10" s="2">
        <v>0</v>
      </c>
      <c r="O10" s="31">
        <v>46023</v>
      </c>
      <c r="P10" t="s">
        <v>104</v>
      </c>
      <c r="Q10" s="2">
        <v>177517.23</v>
      </c>
      <c r="R10" s="2">
        <v>43708.76</v>
      </c>
      <c r="S10" s="16">
        <v>0.2462</v>
      </c>
      <c r="U10" s="101" t="s">
        <v>927</v>
      </c>
      <c r="V10" s="2">
        <v>13478.07</v>
      </c>
      <c r="W10" s="2">
        <v>13935.19</v>
      </c>
      <c r="X10" s="2">
        <v>8531.61</v>
      </c>
    </row>
    <row r="11" spans="1:24">
      <c r="C11" s="121">
        <v>45870</v>
      </c>
      <c r="D11" s="122" t="s">
        <v>26</v>
      </c>
      <c r="F11" s="31">
        <v>45778</v>
      </c>
      <c r="G11" s="33">
        <v>2025</v>
      </c>
      <c r="H11">
        <v>5</v>
      </c>
      <c r="I11" s="6" t="s">
        <v>30</v>
      </c>
      <c r="J11" s="15">
        <v>11943.64</v>
      </c>
      <c r="L11" t="s">
        <v>85</v>
      </c>
      <c r="M11" s="2">
        <v>0</v>
      </c>
      <c r="O11" s="31">
        <v>46054</v>
      </c>
      <c r="P11" t="s">
        <v>105</v>
      </c>
      <c r="Q11" s="2">
        <v>132993.54999999999</v>
      </c>
      <c r="R11" s="2">
        <v>38671.03</v>
      </c>
      <c r="S11" s="16">
        <v>0.2908</v>
      </c>
      <c r="U11" s="143">
        <v>5</v>
      </c>
      <c r="V11" s="2"/>
      <c r="W11" s="2"/>
      <c r="X11" s="2"/>
    </row>
    <row r="12" spans="1:24">
      <c r="C12" s="121">
        <v>45839</v>
      </c>
      <c r="D12" s="122" t="s">
        <v>66</v>
      </c>
      <c r="F12" s="31">
        <v>45809</v>
      </c>
      <c r="G12" s="33">
        <v>2025</v>
      </c>
      <c r="H12">
        <v>6</v>
      </c>
      <c r="I12" s="6" t="s">
        <v>29</v>
      </c>
      <c r="J12" s="15">
        <v>10606.08</v>
      </c>
      <c r="L12" t="s">
        <v>33</v>
      </c>
      <c r="M12" s="2">
        <v>0</v>
      </c>
      <c r="O12" s="31">
        <v>46082</v>
      </c>
      <c r="P12" t="s">
        <v>106</v>
      </c>
      <c r="Q12" s="2">
        <v>189234.46</v>
      </c>
      <c r="R12" s="2">
        <v>38644.550000000003</v>
      </c>
      <c r="S12" s="16">
        <v>0.20419999999999999</v>
      </c>
      <c r="U12" s="101" t="s">
        <v>30</v>
      </c>
      <c r="V12" s="2">
        <v>13939.29</v>
      </c>
      <c r="W12" s="2">
        <v>11943.64</v>
      </c>
      <c r="X12" s="2"/>
    </row>
    <row r="13" spans="1:24">
      <c r="C13" s="121">
        <v>45809</v>
      </c>
      <c r="D13" s="122" t="s">
        <v>25</v>
      </c>
      <c r="F13" s="31">
        <v>45839</v>
      </c>
      <c r="G13" s="33">
        <v>2025</v>
      </c>
      <c r="H13">
        <v>7</v>
      </c>
      <c r="I13" s="6" t="s">
        <v>928</v>
      </c>
      <c r="J13" s="15">
        <v>9710.35</v>
      </c>
      <c r="L13" t="s">
        <v>86</v>
      </c>
      <c r="M13" s="2">
        <v>0</v>
      </c>
      <c r="O13" s="31">
        <v>46113</v>
      </c>
      <c r="P13" t="s">
        <v>107</v>
      </c>
      <c r="Q13" s="2">
        <v>145120.89000000001</v>
      </c>
      <c r="R13" s="2">
        <v>39198.480000000003</v>
      </c>
      <c r="S13" s="16">
        <v>0.27010000000000001</v>
      </c>
      <c r="U13" s="143">
        <v>6</v>
      </c>
      <c r="V13" s="2"/>
      <c r="W13" s="2"/>
      <c r="X13" s="2"/>
    </row>
    <row r="14" spans="1:24">
      <c r="C14" s="121">
        <v>45778</v>
      </c>
      <c r="D14" s="122" t="s">
        <v>24</v>
      </c>
      <c r="F14" s="31">
        <v>45870</v>
      </c>
      <c r="G14" s="33">
        <v>2025</v>
      </c>
      <c r="H14">
        <v>8</v>
      </c>
      <c r="I14" s="6" t="s">
        <v>28</v>
      </c>
      <c r="J14" s="15">
        <v>9984.32</v>
      </c>
      <c r="L14" t="s">
        <v>7</v>
      </c>
      <c r="M14" s="2">
        <v>38204.479999999996</v>
      </c>
      <c r="U14" s="101" t="s">
        <v>29</v>
      </c>
      <c r="V14" s="2">
        <v>11903.5</v>
      </c>
      <c r="W14" s="2">
        <v>10606.08</v>
      </c>
      <c r="X14" s="2"/>
    </row>
    <row r="15" spans="1:24">
      <c r="C15" s="121">
        <v>45748</v>
      </c>
      <c r="D15" s="122" t="s">
        <v>67</v>
      </c>
      <c r="F15" s="31">
        <v>45901</v>
      </c>
      <c r="G15" s="33">
        <v>2025</v>
      </c>
      <c r="H15">
        <v>9</v>
      </c>
      <c r="I15" s="6" t="s">
        <v>929</v>
      </c>
      <c r="J15" s="15">
        <v>8570.61</v>
      </c>
      <c r="L15" t="s">
        <v>87</v>
      </c>
      <c r="M15" s="2">
        <v>145120.89000000001</v>
      </c>
      <c r="U15" s="143">
        <v>7</v>
      </c>
      <c r="V15" s="2"/>
      <c r="W15" s="2"/>
      <c r="X15" s="2"/>
    </row>
    <row r="16" spans="1:24">
      <c r="C16" s="121">
        <v>45717</v>
      </c>
      <c r="D16" s="122" t="s">
        <v>23</v>
      </c>
      <c r="F16" s="31">
        <v>45931</v>
      </c>
      <c r="G16" s="33">
        <v>2025</v>
      </c>
      <c r="H16">
        <v>10</v>
      </c>
      <c r="I16" s="6" t="s">
        <v>930</v>
      </c>
      <c r="J16" s="15">
        <v>9156.17</v>
      </c>
      <c r="L16" t="s">
        <v>55</v>
      </c>
      <c r="M16" s="16">
        <v>0.263259686458648</v>
      </c>
      <c r="U16" s="101" t="s">
        <v>928</v>
      </c>
      <c r="V16" s="2">
        <v>10484.69</v>
      </c>
      <c r="W16" s="2">
        <v>9710.35</v>
      </c>
      <c r="X16" s="2"/>
    </row>
    <row r="17" spans="3:24">
      <c r="C17" s="121">
        <v>45689</v>
      </c>
      <c r="D17" s="122" t="s">
        <v>68</v>
      </c>
      <c r="F17" s="31">
        <v>45962</v>
      </c>
      <c r="G17" s="33">
        <v>2025</v>
      </c>
      <c r="H17">
        <v>11</v>
      </c>
      <c r="I17" s="6" t="s">
        <v>931</v>
      </c>
      <c r="J17" s="15">
        <v>10549.44</v>
      </c>
      <c r="U17" s="143">
        <v>8</v>
      </c>
      <c r="V17" s="2"/>
      <c r="W17" s="2"/>
      <c r="X17" s="2"/>
    </row>
    <row r="18" spans="3:24">
      <c r="C18" s="121">
        <v>45658</v>
      </c>
      <c r="D18" s="122" t="s">
        <v>69</v>
      </c>
      <c r="F18" s="31">
        <v>45992</v>
      </c>
      <c r="G18" s="33">
        <v>2025</v>
      </c>
      <c r="H18">
        <v>12</v>
      </c>
      <c r="I18" s="6" t="s">
        <v>932</v>
      </c>
      <c r="J18" s="15">
        <v>6775.2</v>
      </c>
      <c r="U18" s="101" t="s">
        <v>28</v>
      </c>
      <c r="V18" s="2">
        <v>10711.2</v>
      </c>
      <c r="W18" s="2">
        <v>9984.32</v>
      </c>
      <c r="X18" s="2"/>
    </row>
    <row r="19" spans="3:24">
      <c r="C19" s="121">
        <v>45627</v>
      </c>
      <c r="D19" s="122" t="s">
        <v>70</v>
      </c>
      <c r="F19" s="31">
        <v>45292</v>
      </c>
      <c r="G19" s="33">
        <v>2024</v>
      </c>
      <c r="H19">
        <v>1</v>
      </c>
      <c r="I19" s="6" t="s">
        <v>925</v>
      </c>
      <c r="J19" s="15">
        <v>11405.05</v>
      </c>
      <c r="M19" s="31"/>
      <c r="U19" s="143">
        <v>9</v>
      </c>
      <c r="V19" s="2"/>
      <c r="W19" s="2"/>
      <c r="X19" s="2"/>
    </row>
    <row r="20" spans="3:24">
      <c r="C20" s="121">
        <v>45597</v>
      </c>
      <c r="D20" s="122" t="s">
        <v>71</v>
      </c>
      <c r="F20" s="31">
        <v>45323</v>
      </c>
      <c r="G20" s="33">
        <v>2024</v>
      </c>
      <c r="H20">
        <v>2</v>
      </c>
      <c r="I20" s="6" t="s">
        <v>926</v>
      </c>
      <c r="J20" s="15">
        <v>7705.01</v>
      </c>
      <c r="U20" s="101" t="s">
        <v>929</v>
      </c>
      <c r="V20" s="2">
        <v>10638.89</v>
      </c>
      <c r="W20" s="2">
        <v>8570.61</v>
      </c>
      <c r="X20" s="2"/>
    </row>
    <row r="21" spans="3:24">
      <c r="C21" s="121">
        <v>45566</v>
      </c>
      <c r="D21" s="122" t="s">
        <v>72</v>
      </c>
      <c r="F21" s="31">
        <v>45352</v>
      </c>
      <c r="G21" s="33">
        <v>2024</v>
      </c>
      <c r="H21" s="144">
        <v>3</v>
      </c>
      <c r="I21" s="6" t="s">
        <v>31</v>
      </c>
      <c r="J21" s="139">
        <v>14844.62</v>
      </c>
      <c r="U21" s="143">
        <v>10</v>
      </c>
      <c r="V21" s="2"/>
      <c r="W21" s="2"/>
      <c r="X21" s="2"/>
    </row>
    <row r="22" spans="3:24">
      <c r="C22" s="121">
        <v>45536</v>
      </c>
      <c r="D22" s="122" t="s">
        <v>73</v>
      </c>
      <c r="F22" s="31">
        <v>45383</v>
      </c>
      <c r="G22" s="33">
        <v>2024</v>
      </c>
      <c r="H22">
        <v>4</v>
      </c>
      <c r="I22" s="6" t="s">
        <v>927</v>
      </c>
      <c r="J22" s="15">
        <v>13478.07</v>
      </c>
      <c r="U22" s="101" t="s">
        <v>930</v>
      </c>
      <c r="V22" s="2">
        <v>10410.959999999999</v>
      </c>
      <c r="W22" s="2">
        <v>9156.17</v>
      </c>
      <c r="X22" s="2"/>
    </row>
    <row r="23" spans="3:24">
      <c r="C23" s="121">
        <v>45505</v>
      </c>
      <c r="D23" s="122" t="s">
        <v>22</v>
      </c>
      <c r="F23" s="31">
        <v>45413</v>
      </c>
      <c r="G23" s="33">
        <v>2024</v>
      </c>
      <c r="H23">
        <v>5</v>
      </c>
      <c r="I23" s="6" t="s">
        <v>30</v>
      </c>
      <c r="J23" s="15">
        <v>13939.29</v>
      </c>
      <c r="U23" s="143">
        <v>11</v>
      </c>
      <c r="V23" s="2"/>
      <c r="W23" s="2"/>
      <c r="X23" s="2"/>
    </row>
    <row r="24" spans="3:24">
      <c r="C24" s="121">
        <v>45474</v>
      </c>
      <c r="D24" s="122" t="s">
        <v>74</v>
      </c>
      <c r="F24" s="31">
        <v>45444</v>
      </c>
      <c r="G24" s="33">
        <v>2024</v>
      </c>
      <c r="H24">
        <v>6</v>
      </c>
      <c r="I24" s="6" t="s">
        <v>29</v>
      </c>
      <c r="J24" s="15">
        <v>11903.5</v>
      </c>
      <c r="U24" s="101" t="s">
        <v>931</v>
      </c>
      <c r="V24" s="2">
        <v>11994.71</v>
      </c>
      <c r="W24" s="2">
        <v>10549.44</v>
      </c>
      <c r="X24" s="2"/>
    </row>
    <row r="25" spans="3:24">
      <c r="C25" s="121">
        <v>45444</v>
      </c>
      <c r="D25" s="122" t="s">
        <v>21</v>
      </c>
      <c r="F25" s="31">
        <v>45474</v>
      </c>
      <c r="G25" s="33">
        <v>2024</v>
      </c>
      <c r="H25">
        <v>7</v>
      </c>
      <c r="I25" s="6" t="s">
        <v>928</v>
      </c>
      <c r="J25" s="15">
        <v>10484.69</v>
      </c>
      <c r="U25" s="143">
        <v>12</v>
      </c>
      <c r="V25" s="2"/>
      <c r="W25" s="2"/>
      <c r="X25" s="2"/>
    </row>
    <row r="26" spans="3:24">
      <c r="C26" s="121">
        <v>45413</v>
      </c>
      <c r="D26" s="122" t="s">
        <v>20</v>
      </c>
      <c r="F26" s="31">
        <v>45505</v>
      </c>
      <c r="G26" s="33">
        <v>2024</v>
      </c>
      <c r="H26">
        <v>8</v>
      </c>
      <c r="I26" s="6" t="s">
        <v>28</v>
      </c>
      <c r="J26" s="15">
        <v>10711.2</v>
      </c>
      <c r="U26" s="101" t="s">
        <v>932</v>
      </c>
      <c r="V26" s="2">
        <v>10083.9</v>
      </c>
      <c r="W26" s="2">
        <v>6775.2</v>
      </c>
      <c r="X26" s="2"/>
    </row>
    <row r="27" spans="3:24">
      <c r="C27" s="121">
        <v>45383</v>
      </c>
      <c r="D27" s="122" t="s">
        <v>75</v>
      </c>
      <c r="F27" s="31">
        <v>45536</v>
      </c>
      <c r="G27" s="33">
        <v>2024</v>
      </c>
      <c r="H27">
        <v>9</v>
      </c>
      <c r="I27" s="6" t="s">
        <v>929</v>
      </c>
      <c r="J27" s="15">
        <v>10638.89</v>
      </c>
    </row>
    <row r="28" spans="3:24">
      <c r="C28" s="121">
        <v>45352</v>
      </c>
      <c r="D28" s="122" t="s">
        <v>19</v>
      </c>
      <c r="F28" s="31">
        <v>45566</v>
      </c>
      <c r="G28" s="33">
        <v>2024</v>
      </c>
      <c r="H28">
        <v>10</v>
      </c>
      <c r="I28" s="6" t="s">
        <v>930</v>
      </c>
      <c r="J28" s="15">
        <v>10410.959999999999</v>
      </c>
    </row>
    <row r="29" spans="3:24">
      <c r="C29" s="121">
        <v>45323</v>
      </c>
      <c r="D29" s="122" t="s">
        <v>76</v>
      </c>
      <c r="F29" s="31">
        <v>45597</v>
      </c>
      <c r="G29" s="33">
        <v>2024</v>
      </c>
      <c r="H29">
        <v>11</v>
      </c>
      <c r="I29" s="6" t="s">
        <v>931</v>
      </c>
      <c r="J29" s="15">
        <v>11994.71</v>
      </c>
    </row>
    <row r="30" spans="3:24">
      <c r="C30" s="123">
        <v>45292</v>
      </c>
      <c r="D30" s="124" t="s">
        <v>77</v>
      </c>
      <c r="F30" s="31">
        <v>45627</v>
      </c>
      <c r="G30" s="33">
        <v>2024</v>
      </c>
      <c r="H30">
        <v>12</v>
      </c>
      <c r="I30" s="6" t="s">
        <v>932</v>
      </c>
      <c r="J30" s="15">
        <v>10083.9</v>
      </c>
    </row>
  </sheetData>
  <pageMargins left="0.7" right="0.7" top="0.75" bottom="0.75" header="0.3" footer="0.3"/>
  <tableParts count="3">
    <tablePart r:id="rId2"/>
    <tablePart r:id="rId3"/>
    <tablePart r:id="rId4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
</file>

<file path=customXml/item35.xml>�� 
</file>

<file path=customXml/item36.xml>�� 
</file>

<file path=customXml/item37.xml>�� 
</file>

<file path=customXml/item38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AFFB4278-6D44-42B0-86F8-2B6622464D3A}">
  <ds:schemaRefs/>
</ds:datastoreItem>
</file>

<file path=customXml/itemProps3.xml><?xml version="1.0" encoding="utf-8"?>
<ds:datastoreItem xmlns:ds="http://schemas.openxmlformats.org/officeDocument/2006/customXml" ds:itemID="{09FB5BBC-614E-4642-92FF-11ECA13095FA}">
  <ds:schemaRefs/>
</ds:datastoreItem>
</file>

<file path=customXml/itemProps4.xml><?xml version="1.0" encoding="utf-8"?>
<ds:datastoreItem xmlns:ds="http://schemas.openxmlformats.org/officeDocument/2006/customXml" ds:itemID="{88C1CA0A-D123-4F6D-A3CA-C5C3E493DAC7}">
  <ds:schemaRefs/>
</ds:datastoreItem>
</file>

<file path=customXml/itemProps5.xml><?xml version="1.0" encoding="utf-8"?>
<ds:datastoreItem xmlns:ds="http://schemas.openxmlformats.org/officeDocument/2006/customXml" ds:itemID="{C5024962-25B1-4061-8BB6-2A110DA304A9}">
  <ds:schemaRefs/>
</ds:datastoreItem>
</file>

<file path=customXml/itemProps6.xml><?xml version="1.0" encoding="utf-8"?>
<ds:datastoreItem xmlns:ds="http://schemas.openxmlformats.org/officeDocument/2006/customXml" ds:itemID="{2698083F-8AC2-45FF-92E8-FE56F4037CED}">
  <ds:schemaRefs/>
</ds:datastoreItem>
</file>

<file path=customXml/itemProps7.xml><?xml version="1.0" encoding="utf-8"?>
<ds:datastoreItem xmlns:ds="http://schemas.openxmlformats.org/officeDocument/2006/customXml" ds:itemID="{BB785C22-2B21-4F4C-BB70-A4B521F99C39}">
  <ds:schemaRefs/>
</ds:datastoreItem>
</file>

<file path=customXml/itemProps8.xml><?xml version="1.0" encoding="utf-8"?>
<ds:datastoreItem xmlns:ds="http://schemas.openxmlformats.org/officeDocument/2006/customXml" ds:itemID="{71F1EB9F-39FB-4840-A465-FBC047F01EA4}">
  <ds:schemaRefs/>
</ds:datastoreItem>
</file>

<file path=customXml/itemProps9.xml><?xml version="1.0" encoding="utf-8"?>
<ds:datastoreItem xmlns:ds="http://schemas.openxmlformats.org/officeDocument/2006/customXml" ds:itemID="{84C5D0E3-472E-4963-B79C-34C32E2ED79C}">
  <ds:schemaRefs/>
</ds:datastoreItem>
</file>

<file path=customXml/itemProps10.xml><?xml version="1.0" encoding="utf-8"?>
<ds:datastoreItem xmlns:ds="http://schemas.openxmlformats.org/officeDocument/2006/customXml" ds:itemID="{B786277F-AD73-4D97-BBFC-90CA862B5460}">
  <ds:schemaRefs/>
</ds:datastoreItem>
</file>

<file path=customXml/itemProps11.xml><?xml version="1.0" encoding="utf-8"?>
<ds:datastoreItem xmlns:ds="http://schemas.openxmlformats.org/officeDocument/2006/customXml" ds:itemID="{2F2F6070-C8D3-4782-B72B-1BD19777EF98}">
  <ds:schemaRefs/>
</ds:datastoreItem>
</file>

<file path=customXml/itemProps12.xml><?xml version="1.0" encoding="utf-8"?>
<ds:datastoreItem xmlns:ds="http://schemas.openxmlformats.org/officeDocument/2006/customXml" ds:itemID="{B0A574EF-7F90-48C9-9926-AB6A7EF72AC3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87327B10-AC81-4653-ACA9-9A722359A254}">
  <ds:schemaRefs/>
</ds:datastoreItem>
</file>

<file path=customXml/itemProps15.xml><?xml version="1.0" encoding="utf-8"?>
<ds:datastoreItem xmlns:ds="http://schemas.openxmlformats.org/officeDocument/2006/customXml" ds:itemID="{CC71395F-305E-49D2-AF7C-31894075C1C8}">
  <ds:schemaRefs/>
</ds:datastoreItem>
</file>

<file path=customXml/itemProps16.xml><?xml version="1.0" encoding="utf-8"?>
<ds:datastoreItem xmlns:ds="http://schemas.openxmlformats.org/officeDocument/2006/customXml" ds:itemID="{74F12B49-F3E7-4ECC-83AB-290CCA4C4937}">
  <ds:schemaRefs/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BEB91D31-C734-455B-B919-59DF95A2F04A}">
  <ds:schemaRefs/>
</ds:datastoreItem>
</file>

<file path=customXml/itemProps19.xml><?xml version="1.0" encoding="utf-8"?>
<ds:datastoreItem xmlns:ds="http://schemas.openxmlformats.org/officeDocument/2006/customXml" ds:itemID="{F4A7DCDD-92B0-4D56-800C-4FC872DC5226}">
  <ds:schemaRefs/>
</ds:datastoreItem>
</file>

<file path=customXml/itemProps20.xml><?xml version="1.0" encoding="utf-8"?>
<ds:datastoreItem xmlns:ds="http://schemas.openxmlformats.org/officeDocument/2006/customXml" ds:itemID="{86ECABAB-EA43-44A4-97CF-1D6DC1726D69}">
  <ds:schemaRefs/>
</ds:datastoreItem>
</file>

<file path=customXml/itemProps21.xml><?xml version="1.0" encoding="utf-8"?>
<ds:datastoreItem xmlns:ds="http://schemas.openxmlformats.org/officeDocument/2006/customXml" ds:itemID="{A4D07AA2-5A1A-4962-847D-23B01E8510A1}">
  <ds:schemaRefs/>
</ds:datastoreItem>
</file>

<file path=customXml/itemProps22.xml><?xml version="1.0" encoding="utf-8"?>
<ds:datastoreItem xmlns:ds="http://schemas.openxmlformats.org/officeDocument/2006/customXml" ds:itemID="{9F8F0020-068B-447C-810D-64DF991D25F7}">
  <ds:schemaRefs/>
</ds:datastoreItem>
</file>

<file path=customXml/itemProps23.xml><?xml version="1.0" encoding="utf-8"?>
<ds:datastoreItem xmlns:ds="http://schemas.openxmlformats.org/officeDocument/2006/customXml" ds:itemID="{662FBFC2-329E-43C6-98EA-7C09E9482101}">
  <ds:schemaRefs/>
</ds:datastoreItem>
</file>

<file path=customXml/itemProps24.xml><?xml version="1.0" encoding="utf-8"?>
<ds:datastoreItem xmlns:ds="http://schemas.openxmlformats.org/officeDocument/2006/customXml" ds:itemID="{AE61514A-5EF6-4E93-A8A6-E440EB7D06BC}">
  <ds:schemaRefs/>
</ds:datastoreItem>
</file>

<file path=customXml/itemProps25.xml><?xml version="1.0" encoding="utf-8"?>
<ds:datastoreItem xmlns:ds="http://schemas.openxmlformats.org/officeDocument/2006/customXml" ds:itemID="{3B5EECAB-DCA6-4F0A-BBF4-DFA4AAA90597}">
  <ds:schemaRefs/>
</ds:datastoreItem>
</file>

<file path=customXml/itemProps26.xml><?xml version="1.0" encoding="utf-8"?>
<ds:datastoreItem xmlns:ds="http://schemas.openxmlformats.org/officeDocument/2006/customXml" ds:itemID="{32C7DA06-A002-4469-BC0A-28773F597EC0}">
  <ds:schemaRefs/>
</ds:datastoreItem>
</file>

<file path=customXml/itemProps27.xml><?xml version="1.0" encoding="utf-8"?>
<ds:datastoreItem xmlns:ds="http://schemas.openxmlformats.org/officeDocument/2006/customXml" ds:itemID="{96189525-4B12-40F1-B557-E40791B0D8A0}">
  <ds:schemaRefs/>
</ds:datastoreItem>
</file>

<file path=customXml/itemProps28.xml><?xml version="1.0" encoding="utf-8"?>
<ds:datastoreItem xmlns:ds="http://schemas.openxmlformats.org/officeDocument/2006/customXml" ds:itemID="{3A088398-FA6C-4356-965D-1FE6D6B18A50}">
  <ds:schemaRefs/>
</ds:datastoreItem>
</file>

<file path=customXml/itemProps29.xml><?xml version="1.0" encoding="utf-8"?>
<ds:datastoreItem xmlns:ds="http://schemas.openxmlformats.org/officeDocument/2006/customXml" ds:itemID="{214F0A76-C1C0-4ABF-A132-19299E498AD7}">
  <ds:schemaRefs/>
</ds:datastoreItem>
</file>

<file path=customXml/itemProps30.xml><?xml version="1.0" encoding="utf-8"?>
<ds:datastoreItem xmlns:ds="http://schemas.openxmlformats.org/officeDocument/2006/customXml" ds:itemID="{F6121BB5-8F9F-4968-8BE0-340017AD2853}">
  <ds:schemaRefs/>
</ds:datastoreItem>
</file>

<file path=customXml/itemProps31.xml><?xml version="1.0" encoding="utf-8"?>
<ds:datastoreItem xmlns:ds="http://schemas.openxmlformats.org/officeDocument/2006/customXml" ds:itemID="{F7471619-6BE3-4501-9E92-97F41D3FD274}">
  <ds:schemaRefs/>
</ds:datastoreItem>
</file>

<file path=customXml/itemProps32.xml><?xml version="1.0" encoding="utf-8"?>
<ds:datastoreItem xmlns:ds="http://schemas.openxmlformats.org/officeDocument/2006/customXml" ds:itemID="{A088AB07-0322-4BDC-B049-6F4FDFF310F6}">
  <ds:schemaRefs/>
</ds:datastoreItem>
</file>

<file path=customXml/itemProps33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34.xml><?xml version="1.0" encoding="utf-8"?>
<ds:datastoreItem xmlns:ds="http://schemas.openxmlformats.org/officeDocument/2006/customXml" ds:itemID="{C111F78D-F87A-4C0E-8D0D-4AE9E1CED362}">
  <ds:schemaRefs/>
</ds:datastoreItem>
</file>

<file path=customXml/itemProps35.xml><?xml version="1.0" encoding="utf-8"?>
<ds:datastoreItem xmlns:ds="http://schemas.openxmlformats.org/officeDocument/2006/customXml" ds:itemID="{B0E8AC36-C444-4F85-88F2-01F648A244AD}">
  <ds:schemaRefs/>
</ds:datastoreItem>
</file>

<file path=customXml/itemProps36.xml><?xml version="1.0" encoding="utf-8"?>
<ds:datastoreItem xmlns:ds="http://schemas.openxmlformats.org/officeDocument/2006/customXml" ds:itemID="{177FB0BE-04CD-40D0-9335-971985324F5B}">
  <ds:schemaRefs/>
</ds:datastoreItem>
</file>

<file path=customXml/itemProps37.xml><?xml version="1.0" encoding="utf-8"?>
<ds:datastoreItem xmlns:ds="http://schemas.openxmlformats.org/officeDocument/2006/customXml" ds:itemID="{C5F38887-48FD-49D8-A973-74E1E9EC8CF9}">
  <ds:schemaRefs/>
</ds:datastoreItem>
</file>

<file path=customXml/itemProps38.xml><?xml version="1.0" encoding="utf-8"?>
<ds:datastoreItem xmlns:ds="http://schemas.openxmlformats.org/officeDocument/2006/customXml" ds:itemID="{284E7494-2DC1-4E70-8DA5-6834BCDAF12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Tableau de bord</vt:lpstr>
      <vt:lpstr>Inventaires</vt:lpstr>
      <vt:lpstr>Catalogue</vt:lpstr>
      <vt:lpstr>'Catalogue'!Impression_des_titres</vt:lpstr>
      <vt:lpstr>ListeMoisInventaire</vt:lpstr>
      <vt:lpstr>pDateCatalogue</vt:lpstr>
      <vt:lpstr>pDateInventaire</vt:lpstr>
      <vt:lpstr>SiteActuel</vt:lpstr>
      <vt:lpstr>tblCatalogueInventaire</vt:lpstr>
      <vt:lpstr>UserActuel</vt:lpstr>
      <vt:lpstr>'Catalogue'!Zone_d_impression</vt:lpstr>
      <vt:lpstr>'Tableau de bord'!Zone_d_impression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2026-05-09T04:47:39Z</cp:lastPrinted>
  <dcterms:created xsi:type="dcterms:W3CDTF">2012-05-09T13:29:59Z</dcterms:created>
  <dcterms:modified xsi:type="dcterms:W3CDTF">2026-05-09T04:48:23Z</dcterms:modified>
</cp:coreProperties>
</file>